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uta.charkow\Documents\Deputaty\Żywokarta Jan\"/>
    </mc:Choice>
  </mc:AlternateContent>
  <bookViews>
    <workbookView xWindow="-27315" yWindow="1680" windowWidth="25890" windowHeight="11295" activeTab="3"/>
  </bookViews>
  <sheets>
    <sheet name="Arkusz1" sheetId="1" r:id="rId1"/>
    <sheet name="1" sheetId="6" r:id="rId2"/>
    <sheet name="5" sheetId="7" r:id="rId3"/>
    <sheet name="10" sheetId="8" r:id="rId4"/>
  </sheets>
  <definedNames>
    <definedName name="_xlnm.Print_Titles" localSheetId="1">'1'!$A:$A,'1'!$2:$7</definedName>
    <definedName name="_xlnm.Print_Titles" localSheetId="3">'10'!$A:$A,'10'!$2:$7</definedName>
    <definedName name="_xlnm.Print_Titles" localSheetId="2">'5'!$A:$A,'5'!$2:$7</definedName>
    <definedName name="_xlnm.Print_Titles" localSheetId="0">Arkusz1!$A:$A,Arkusz1!$2:$6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8" l="1"/>
  <c r="C38" i="8"/>
  <c r="F38" i="8" s="1"/>
  <c r="E37" i="8"/>
  <c r="C37" i="8"/>
  <c r="F37" i="8" s="1"/>
  <c r="E36" i="8"/>
  <c r="C36" i="8"/>
  <c r="F36" i="8" s="1"/>
  <c r="E35" i="8"/>
  <c r="C35" i="8"/>
  <c r="F35" i="8" s="1"/>
  <c r="E34" i="8"/>
  <c r="C34" i="8"/>
  <c r="F34" i="8" s="1"/>
  <c r="E33" i="8"/>
  <c r="C33" i="8"/>
  <c r="F33" i="8" s="1"/>
  <c r="E32" i="8"/>
  <c r="C32" i="8"/>
  <c r="F32" i="8" s="1"/>
  <c r="E31" i="8"/>
  <c r="C31" i="8"/>
  <c r="F31" i="8" s="1"/>
  <c r="E30" i="8"/>
  <c r="C30" i="8"/>
  <c r="F30" i="8" s="1"/>
  <c r="E29" i="8"/>
  <c r="C29" i="8"/>
  <c r="F29" i="8" s="1"/>
  <c r="E28" i="8"/>
  <c r="C28" i="8"/>
  <c r="F28" i="8" s="1"/>
  <c r="E27" i="8"/>
  <c r="C27" i="8"/>
  <c r="F27" i="8" s="1"/>
  <c r="E26" i="8"/>
  <c r="C26" i="8"/>
  <c r="F26" i="8" s="1"/>
  <c r="E25" i="8"/>
  <c r="C25" i="8"/>
  <c r="F25" i="8" s="1"/>
  <c r="E24" i="8"/>
  <c r="C24" i="8"/>
  <c r="F24" i="8" s="1"/>
  <c r="E23" i="8"/>
  <c r="C23" i="8"/>
  <c r="F23" i="8" s="1"/>
  <c r="E22" i="8"/>
  <c r="C22" i="8"/>
  <c r="F22" i="8" s="1"/>
  <c r="E21" i="8"/>
  <c r="C21" i="8"/>
  <c r="F21" i="8" s="1"/>
  <c r="E20" i="8"/>
  <c r="C20" i="8"/>
  <c r="F20" i="8" s="1"/>
  <c r="E19" i="8"/>
  <c r="C19" i="8"/>
  <c r="F19" i="8" s="1"/>
  <c r="E18" i="8"/>
  <c r="C18" i="8"/>
  <c r="F18" i="8" s="1"/>
  <c r="E17" i="8"/>
  <c r="C17" i="8"/>
  <c r="F17" i="8" s="1"/>
  <c r="E16" i="8"/>
  <c r="C16" i="8"/>
  <c r="F16" i="8" s="1"/>
  <c r="E15" i="8"/>
  <c r="C15" i="8"/>
  <c r="F15" i="8" s="1"/>
  <c r="E14" i="8"/>
  <c r="C14" i="8"/>
  <c r="F14" i="8" s="1"/>
  <c r="E13" i="8"/>
  <c r="C13" i="8"/>
  <c r="F13" i="8" s="1"/>
  <c r="E12" i="8"/>
  <c r="C12" i="8"/>
  <c r="F12" i="8" s="1"/>
  <c r="E11" i="8"/>
  <c r="C11" i="8"/>
  <c r="F11" i="8" s="1"/>
  <c r="E10" i="8"/>
  <c r="C10" i="8"/>
  <c r="F10" i="8" s="1"/>
  <c r="E9" i="8"/>
  <c r="C9" i="8"/>
  <c r="E8" i="8"/>
  <c r="C8" i="8"/>
  <c r="F8" i="8" s="1"/>
  <c r="E38" i="7"/>
  <c r="C38" i="7"/>
  <c r="F38" i="7" s="1"/>
  <c r="E37" i="7"/>
  <c r="C37" i="7"/>
  <c r="F37" i="7" s="1"/>
  <c r="E36" i="7"/>
  <c r="C36" i="7"/>
  <c r="F36" i="7" s="1"/>
  <c r="E35" i="7"/>
  <c r="C35" i="7"/>
  <c r="F35" i="7" s="1"/>
  <c r="E34" i="7"/>
  <c r="C34" i="7"/>
  <c r="F34" i="7" s="1"/>
  <c r="E33" i="7"/>
  <c r="C33" i="7"/>
  <c r="F33" i="7" s="1"/>
  <c r="E32" i="7"/>
  <c r="C32" i="7"/>
  <c r="F32" i="7" s="1"/>
  <c r="E31" i="7"/>
  <c r="C31" i="7"/>
  <c r="F31" i="7" s="1"/>
  <c r="E30" i="7"/>
  <c r="C30" i="7"/>
  <c r="F30" i="7" s="1"/>
  <c r="E29" i="7"/>
  <c r="C29" i="7"/>
  <c r="F29" i="7" s="1"/>
  <c r="E28" i="7"/>
  <c r="C28" i="7"/>
  <c r="F28" i="7" s="1"/>
  <c r="E27" i="7"/>
  <c r="C27" i="7"/>
  <c r="F27" i="7" s="1"/>
  <c r="E26" i="7"/>
  <c r="C26" i="7"/>
  <c r="F26" i="7" s="1"/>
  <c r="E25" i="7"/>
  <c r="C25" i="7"/>
  <c r="F25" i="7" s="1"/>
  <c r="E24" i="7"/>
  <c r="C24" i="7"/>
  <c r="F24" i="7" s="1"/>
  <c r="E23" i="7"/>
  <c r="C23" i="7"/>
  <c r="F23" i="7" s="1"/>
  <c r="E22" i="7"/>
  <c r="C22" i="7"/>
  <c r="F22" i="7" s="1"/>
  <c r="E21" i="7"/>
  <c r="C21" i="7"/>
  <c r="F21" i="7" s="1"/>
  <c r="E20" i="7"/>
  <c r="C20" i="7"/>
  <c r="F20" i="7" s="1"/>
  <c r="E19" i="7"/>
  <c r="C19" i="7"/>
  <c r="F19" i="7" s="1"/>
  <c r="E18" i="7"/>
  <c r="C18" i="7"/>
  <c r="F18" i="7" s="1"/>
  <c r="E17" i="7"/>
  <c r="C17" i="7"/>
  <c r="F17" i="7" s="1"/>
  <c r="E16" i="7"/>
  <c r="C16" i="7"/>
  <c r="F16" i="7" s="1"/>
  <c r="E15" i="7"/>
  <c r="C15" i="7"/>
  <c r="F15" i="7" s="1"/>
  <c r="E14" i="7"/>
  <c r="C14" i="7"/>
  <c r="F14" i="7" s="1"/>
  <c r="E13" i="7"/>
  <c r="C13" i="7"/>
  <c r="F13" i="7" s="1"/>
  <c r="E12" i="7"/>
  <c r="C12" i="7"/>
  <c r="F12" i="7" s="1"/>
  <c r="E11" i="7"/>
  <c r="C11" i="7"/>
  <c r="F11" i="7" s="1"/>
  <c r="E10" i="7"/>
  <c r="C10" i="7"/>
  <c r="F10" i="7" s="1"/>
  <c r="E9" i="7"/>
  <c r="C9" i="7"/>
  <c r="E8" i="7"/>
  <c r="C8" i="7"/>
  <c r="F8" i="7" s="1"/>
  <c r="F9" i="8" l="1"/>
  <c r="F9" i="7"/>
  <c r="E37" i="6"/>
  <c r="E38" i="6"/>
  <c r="C23" i="6"/>
  <c r="F23" i="6" s="1"/>
  <c r="C24" i="6"/>
  <c r="C25" i="6"/>
  <c r="C26" i="6"/>
  <c r="C27" i="6"/>
  <c r="F27" i="6" s="1"/>
  <c r="C28" i="6"/>
  <c r="C29" i="6"/>
  <c r="F29" i="6" s="1"/>
  <c r="C30" i="6"/>
  <c r="F30" i="6" s="1"/>
  <c r="C31" i="6"/>
  <c r="C32" i="6"/>
  <c r="F32" i="6" s="1"/>
  <c r="C33" i="6"/>
  <c r="C34" i="6"/>
  <c r="C35" i="6"/>
  <c r="C36" i="6"/>
  <c r="C37" i="6"/>
  <c r="F37" i="6" s="1"/>
  <c r="C38" i="6"/>
  <c r="F33" i="6"/>
  <c r="F9" i="6"/>
  <c r="F10" i="6"/>
  <c r="F20" i="6"/>
  <c r="F21" i="6"/>
  <c r="F22" i="6"/>
  <c r="E9" i="6"/>
  <c r="E10" i="6"/>
  <c r="E11" i="6"/>
  <c r="E12" i="6"/>
  <c r="E13" i="6"/>
  <c r="E14" i="6"/>
  <c r="F14" i="6" s="1"/>
  <c r="E15" i="6"/>
  <c r="F15" i="6" s="1"/>
  <c r="E16" i="6"/>
  <c r="F16" i="6" s="1"/>
  <c r="E17" i="6"/>
  <c r="F17" i="6" s="1"/>
  <c r="E18" i="6"/>
  <c r="E19" i="6"/>
  <c r="F19" i="6" s="1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8" i="6"/>
  <c r="C9" i="6"/>
  <c r="C10" i="6"/>
  <c r="C11" i="6"/>
  <c r="F11" i="6" s="1"/>
  <c r="C12" i="6"/>
  <c r="F12" i="6" s="1"/>
  <c r="C13" i="6"/>
  <c r="F13" i="6" s="1"/>
  <c r="C14" i="6"/>
  <c r="C15" i="6"/>
  <c r="C16" i="6"/>
  <c r="C17" i="6"/>
  <c r="C18" i="6"/>
  <c r="F18" i="6" s="1"/>
  <c r="C19" i="6"/>
  <c r="C20" i="6"/>
  <c r="C21" i="6"/>
  <c r="C22" i="6"/>
  <c r="F26" i="6"/>
  <c r="C8" i="6"/>
  <c r="F8" i="6" s="1"/>
  <c r="F25" i="6" l="1"/>
  <c r="F24" i="6"/>
  <c r="F31" i="6"/>
  <c r="F28" i="6"/>
  <c r="F35" i="6"/>
  <c r="F34" i="6"/>
  <c r="F38" i="6"/>
  <c r="F36" i="6"/>
  <c r="C38" i="1"/>
  <c r="D38" i="1" s="1"/>
  <c r="F38" i="1"/>
  <c r="G38" i="1"/>
  <c r="I38" i="1"/>
  <c r="J38" i="1" s="1"/>
  <c r="L38" i="1"/>
  <c r="M38" i="1" s="1"/>
  <c r="O38" i="1"/>
  <c r="P38" i="1"/>
  <c r="C39" i="1"/>
  <c r="D39" i="1"/>
  <c r="F39" i="1"/>
  <c r="G39" i="1" s="1"/>
  <c r="I39" i="1"/>
  <c r="J39" i="1" s="1"/>
  <c r="L39" i="1"/>
  <c r="M39" i="1"/>
  <c r="O39" i="1"/>
  <c r="P39" i="1"/>
  <c r="C40" i="1"/>
  <c r="D40" i="1" s="1"/>
  <c r="F40" i="1"/>
  <c r="G40" i="1" s="1"/>
  <c r="I40" i="1"/>
  <c r="J40" i="1"/>
  <c r="L40" i="1"/>
  <c r="M40" i="1"/>
  <c r="O40" i="1"/>
  <c r="P40" i="1" s="1"/>
  <c r="C41" i="1"/>
  <c r="D41" i="1" s="1"/>
  <c r="F41" i="1"/>
  <c r="G41" i="1"/>
  <c r="I41" i="1"/>
  <c r="J41" i="1"/>
  <c r="L41" i="1"/>
  <c r="M41" i="1" s="1"/>
  <c r="O41" i="1"/>
  <c r="P41" i="1" s="1"/>
  <c r="C42" i="1"/>
  <c r="D42" i="1"/>
  <c r="F42" i="1"/>
  <c r="G42" i="1"/>
  <c r="I42" i="1"/>
  <c r="J42" i="1" s="1"/>
  <c r="L42" i="1"/>
  <c r="M42" i="1" s="1"/>
  <c r="O42" i="1"/>
  <c r="P42" i="1"/>
  <c r="C43" i="1"/>
  <c r="D43" i="1"/>
  <c r="F43" i="1"/>
  <c r="G43" i="1" s="1"/>
  <c r="I43" i="1"/>
  <c r="J43" i="1" s="1"/>
  <c r="L43" i="1"/>
  <c r="M43" i="1"/>
  <c r="O43" i="1"/>
  <c r="P43" i="1"/>
  <c r="C44" i="1"/>
  <c r="D44" i="1" s="1"/>
  <c r="F44" i="1"/>
  <c r="G44" i="1" s="1"/>
  <c r="I44" i="1"/>
  <c r="J44" i="1"/>
  <c r="L44" i="1"/>
  <c r="M44" i="1"/>
  <c r="O44" i="1"/>
  <c r="P44" i="1" s="1"/>
  <c r="C45" i="1"/>
  <c r="D45" i="1" s="1"/>
  <c r="F45" i="1"/>
  <c r="G45" i="1"/>
  <c r="I45" i="1"/>
  <c r="J45" i="1"/>
  <c r="L45" i="1"/>
  <c r="M45" i="1" s="1"/>
  <c r="O45" i="1"/>
  <c r="P45" i="1" s="1"/>
  <c r="C46" i="1"/>
  <c r="D46" i="1"/>
  <c r="F46" i="1"/>
  <c r="G46" i="1"/>
  <c r="I46" i="1"/>
  <c r="J46" i="1" s="1"/>
  <c r="L46" i="1"/>
  <c r="M46" i="1" s="1"/>
  <c r="O46" i="1"/>
  <c r="P46" i="1"/>
  <c r="C47" i="1"/>
  <c r="D47" i="1"/>
  <c r="F47" i="1"/>
  <c r="G47" i="1" s="1"/>
  <c r="I47" i="1"/>
  <c r="J47" i="1" s="1"/>
  <c r="L47" i="1"/>
  <c r="M47" i="1"/>
  <c r="O47" i="1"/>
  <c r="P47" i="1"/>
  <c r="C48" i="1"/>
  <c r="D48" i="1" s="1"/>
  <c r="F48" i="1"/>
  <c r="G48" i="1" s="1"/>
  <c r="I48" i="1"/>
  <c r="J48" i="1"/>
  <c r="L48" i="1"/>
  <c r="M48" i="1"/>
  <c r="O48" i="1"/>
  <c r="P48" i="1" s="1"/>
  <c r="C23" i="1"/>
  <c r="D23" i="1" s="1"/>
  <c r="F12" i="1"/>
  <c r="G12" i="1" s="1"/>
  <c r="C24" i="1"/>
  <c r="D24" i="1" s="1"/>
  <c r="F24" i="1"/>
  <c r="G24" i="1"/>
  <c r="I24" i="1"/>
  <c r="J24" i="1" s="1"/>
  <c r="L24" i="1"/>
  <c r="M24" i="1" s="1"/>
  <c r="O24" i="1"/>
  <c r="P24" i="1" s="1"/>
  <c r="C25" i="1"/>
  <c r="D25" i="1"/>
  <c r="F25" i="1"/>
  <c r="G25" i="1" s="1"/>
  <c r="I25" i="1"/>
  <c r="J25" i="1" s="1"/>
  <c r="L25" i="1"/>
  <c r="M25" i="1" s="1"/>
  <c r="O25" i="1"/>
  <c r="P25" i="1"/>
  <c r="C26" i="1"/>
  <c r="D26" i="1" s="1"/>
  <c r="F26" i="1"/>
  <c r="G26" i="1" s="1"/>
  <c r="I26" i="1"/>
  <c r="J26" i="1" s="1"/>
  <c r="L26" i="1"/>
  <c r="M26" i="1"/>
  <c r="O26" i="1"/>
  <c r="P26" i="1" s="1"/>
  <c r="C27" i="1"/>
  <c r="D27" i="1" s="1"/>
  <c r="F27" i="1"/>
  <c r="G27" i="1" s="1"/>
  <c r="I27" i="1"/>
  <c r="J27" i="1"/>
  <c r="L27" i="1"/>
  <c r="M27" i="1" s="1"/>
  <c r="O27" i="1"/>
  <c r="P27" i="1" s="1"/>
  <c r="C28" i="1"/>
  <c r="D28" i="1" s="1"/>
  <c r="F28" i="1"/>
  <c r="G28" i="1"/>
  <c r="I28" i="1"/>
  <c r="J28" i="1" s="1"/>
  <c r="L28" i="1"/>
  <c r="M28" i="1" s="1"/>
  <c r="O28" i="1"/>
  <c r="P28" i="1" s="1"/>
  <c r="C29" i="1"/>
  <c r="D29" i="1"/>
  <c r="F29" i="1"/>
  <c r="G29" i="1" s="1"/>
  <c r="I29" i="1"/>
  <c r="J29" i="1" s="1"/>
  <c r="L29" i="1"/>
  <c r="M29" i="1" s="1"/>
  <c r="O29" i="1"/>
  <c r="P29" i="1"/>
  <c r="C30" i="1"/>
  <c r="D30" i="1" s="1"/>
  <c r="F30" i="1"/>
  <c r="G30" i="1" s="1"/>
  <c r="I30" i="1"/>
  <c r="J30" i="1" s="1"/>
  <c r="L30" i="1"/>
  <c r="M30" i="1"/>
  <c r="O30" i="1"/>
  <c r="P30" i="1" s="1"/>
  <c r="C31" i="1"/>
  <c r="D31" i="1" s="1"/>
  <c r="F31" i="1"/>
  <c r="G31" i="1" s="1"/>
  <c r="I31" i="1"/>
  <c r="J31" i="1"/>
  <c r="L31" i="1"/>
  <c r="M31" i="1" s="1"/>
  <c r="O31" i="1"/>
  <c r="P31" i="1" s="1"/>
  <c r="C32" i="1"/>
  <c r="D32" i="1" s="1"/>
  <c r="F32" i="1"/>
  <c r="G32" i="1"/>
  <c r="I32" i="1"/>
  <c r="J32" i="1" s="1"/>
  <c r="L32" i="1"/>
  <c r="M32" i="1" s="1"/>
  <c r="O32" i="1"/>
  <c r="P32" i="1" s="1"/>
  <c r="C33" i="1"/>
  <c r="D33" i="1"/>
  <c r="F33" i="1"/>
  <c r="G33" i="1" s="1"/>
  <c r="I33" i="1"/>
  <c r="J33" i="1" s="1"/>
  <c r="L33" i="1"/>
  <c r="M33" i="1" s="1"/>
  <c r="O33" i="1"/>
  <c r="P33" i="1"/>
  <c r="C34" i="1"/>
  <c r="D34" i="1" s="1"/>
  <c r="F34" i="1"/>
  <c r="G34" i="1" s="1"/>
  <c r="I34" i="1"/>
  <c r="J34" i="1" s="1"/>
  <c r="L34" i="1"/>
  <c r="M34" i="1"/>
  <c r="O34" i="1"/>
  <c r="P34" i="1" s="1"/>
  <c r="C35" i="1"/>
  <c r="D35" i="1" s="1"/>
  <c r="F35" i="1"/>
  <c r="G35" i="1" s="1"/>
  <c r="I35" i="1"/>
  <c r="J35" i="1"/>
  <c r="L35" i="1"/>
  <c r="M35" i="1" s="1"/>
  <c r="O35" i="1"/>
  <c r="P35" i="1" s="1"/>
  <c r="C36" i="1"/>
  <c r="D36" i="1" s="1"/>
  <c r="F36" i="1"/>
  <c r="G36" i="1"/>
  <c r="I36" i="1"/>
  <c r="J36" i="1" s="1"/>
  <c r="L36" i="1"/>
  <c r="M36" i="1" s="1"/>
  <c r="O36" i="1"/>
  <c r="P36" i="1" s="1"/>
  <c r="C37" i="1"/>
  <c r="D37" i="1"/>
  <c r="F37" i="1"/>
  <c r="G37" i="1" s="1"/>
  <c r="I37" i="1"/>
  <c r="J37" i="1" s="1"/>
  <c r="L37" i="1"/>
  <c r="M37" i="1" s="1"/>
  <c r="O37" i="1"/>
  <c r="P37" i="1"/>
  <c r="L9" i="1"/>
  <c r="M9" i="1" s="1"/>
  <c r="L10" i="1"/>
  <c r="L11" i="1"/>
  <c r="L12" i="1"/>
  <c r="M12" i="1" s="1"/>
  <c r="L13" i="1"/>
  <c r="M13" i="1" s="1"/>
  <c r="L14" i="1"/>
  <c r="L15" i="1"/>
  <c r="M15" i="1" s="1"/>
  <c r="L16" i="1"/>
  <c r="L17" i="1"/>
  <c r="M17" i="1" s="1"/>
  <c r="L18" i="1"/>
  <c r="L19" i="1"/>
  <c r="L20" i="1"/>
  <c r="L21" i="1"/>
  <c r="M21" i="1" s="1"/>
  <c r="L22" i="1"/>
  <c r="L23" i="1"/>
  <c r="L8" i="1"/>
  <c r="M8" i="1" s="1"/>
  <c r="L7" i="1"/>
  <c r="M7" i="1" s="1"/>
  <c r="O8" i="1"/>
  <c r="P8" i="1" s="1"/>
  <c r="O9" i="1"/>
  <c r="O10" i="1"/>
  <c r="P10" i="1" s="1"/>
  <c r="O11" i="1"/>
  <c r="O12" i="1"/>
  <c r="O13" i="1"/>
  <c r="O14" i="1"/>
  <c r="O15" i="1"/>
  <c r="P15" i="1" s="1"/>
  <c r="O16" i="1"/>
  <c r="P16" i="1" s="1"/>
  <c r="O17" i="1"/>
  <c r="O18" i="1"/>
  <c r="P18" i="1" s="1"/>
  <c r="O19" i="1"/>
  <c r="O20" i="1"/>
  <c r="O21" i="1"/>
  <c r="O22" i="1"/>
  <c r="O23" i="1"/>
  <c r="P23" i="1" s="1"/>
  <c r="O7" i="1"/>
  <c r="P7" i="1" s="1"/>
  <c r="P22" i="1"/>
  <c r="P21" i="1"/>
  <c r="P20" i="1"/>
  <c r="P19" i="1"/>
  <c r="P17" i="1"/>
  <c r="P14" i="1"/>
  <c r="P13" i="1"/>
  <c r="P12" i="1"/>
  <c r="P11" i="1"/>
  <c r="P9" i="1"/>
  <c r="M14" i="1"/>
  <c r="M20" i="1"/>
  <c r="M22" i="1"/>
  <c r="M23" i="1"/>
  <c r="M19" i="1"/>
  <c r="M18" i="1"/>
  <c r="M16" i="1"/>
  <c r="M11" i="1"/>
  <c r="M10" i="1"/>
  <c r="I8" i="1"/>
  <c r="I9" i="1"/>
  <c r="I10" i="1"/>
  <c r="J10" i="1" s="1"/>
  <c r="I11" i="1"/>
  <c r="J11" i="1" s="1"/>
  <c r="I12" i="1"/>
  <c r="I13" i="1"/>
  <c r="I14" i="1"/>
  <c r="I15" i="1"/>
  <c r="J15" i="1" s="1"/>
  <c r="I16" i="1"/>
  <c r="I17" i="1"/>
  <c r="I18" i="1"/>
  <c r="J18" i="1" s="1"/>
  <c r="I19" i="1"/>
  <c r="J19" i="1" s="1"/>
  <c r="I20" i="1"/>
  <c r="I21" i="1"/>
  <c r="I22" i="1"/>
  <c r="I23" i="1"/>
  <c r="J23" i="1" s="1"/>
  <c r="I7" i="1"/>
  <c r="J7" i="1" s="1"/>
  <c r="J22" i="1"/>
  <c r="J21" i="1"/>
  <c r="J20" i="1"/>
  <c r="J17" i="1"/>
  <c r="J16" i="1"/>
  <c r="J14" i="1"/>
  <c r="J13" i="1"/>
  <c r="J12" i="1"/>
  <c r="J9" i="1"/>
  <c r="J8" i="1"/>
  <c r="F8" i="1"/>
  <c r="G8" i="1" s="1"/>
  <c r="F9" i="1"/>
  <c r="F10" i="1"/>
  <c r="F11" i="1"/>
  <c r="F13" i="1"/>
  <c r="G13" i="1" s="1"/>
  <c r="F14" i="1"/>
  <c r="G14" i="1" s="1"/>
  <c r="F15" i="1"/>
  <c r="G15" i="1" s="1"/>
  <c r="F16" i="1"/>
  <c r="G16" i="1" s="1"/>
  <c r="F17" i="1"/>
  <c r="F18" i="1"/>
  <c r="F19" i="1"/>
  <c r="F20" i="1"/>
  <c r="F21" i="1"/>
  <c r="G21" i="1" s="1"/>
  <c r="F22" i="1"/>
  <c r="G22" i="1" s="1"/>
  <c r="F23" i="1"/>
  <c r="G23" i="1" s="1"/>
  <c r="F7" i="1"/>
  <c r="G7" i="1" s="1"/>
  <c r="G20" i="1"/>
  <c r="G19" i="1"/>
  <c r="G18" i="1"/>
  <c r="G17" i="1"/>
  <c r="G11" i="1"/>
  <c r="G10" i="1"/>
  <c r="G9" i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/>
  <c r="C22" i="1"/>
  <c r="D22" i="1" s="1"/>
  <c r="C7" i="1"/>
  <c r="D7" i="1" s="1"/>
</calcChain>
</file>

<file path=xl/sharedStrings.xml><?xml version="1.0" encoding="utf-8"?>
<sst xmlns="http://schemas.openxmlformats.org/spreadsheetml/2006/main" count="222" uniqueCount="75">
  <si>
    <t>Cena karpia za rok 2023</t>
  </si>
  <si>
    <t>Wilków</t>
  </si>
  <si>
    <t>272 n</t>
  </si>
  <si>
    <t>Cena wywoławcza</t>
  </si>
  <si>
    <t>Postąpienie 1</t>
  </si>
  <si>
    <t>Postąpienie 2</t>
  </si>
  <si>
    <t>Postąpienie 3</t>
  </si>
  <si>
    <t>Postąpienie 4</t>
  </si>
  <si>
    <t>Postąpienie 5</t>
  </si>
  <si>
    <t>Postąpienie 6</t>
  </si>
  <si>
    <t>Postąpienie 7</t>
  </si>
  <si>
    <t>Postąpienie 8</t>
  </si>
  <si>
    <t>Postąpienie 9</t>
  </si>
  <si>
    <t>Postąpienie 10</t>
  </si>
  <si>
    <t>Postąpienie 11</t>
  </si>
  <si>
    <t>Postąpienie 12</t>
  </si>
  <si>
    <t>Postąpienie 13</t>
  </si>
  <si>
    <t>Postąpienie 14</t>
  </si>
  <si>
    <t>Postąpienie 15</t>
  </si>
  <si>
    <t>Postąpienie 16</t>
  </si>
  <si>
    <t>Ilość kg karpia na 1 ha</t>
  </si>
  <si>
    <t>Ilość karpia za przedmiot dzierżawy</t>
  </si>
  <si>
    <t>Wartość dzierżawy rocznej netto</t>
  </si>
  <si>
    <t>Obręb ewid.</t>
  </si>
  <si>
    <t>Oddział</t>
  </si>
  <si>
    <t>Powierzchnia [ha]</t>
  </si>
  <si>
    <t>275 d</t>
  </si>
  <si>
    <t>Droglowice</t>
  </si>
  <si>
    <t>3 i</t>
  </si>
  <si>
    <t>6 h, 7 g</t>
  </si>
  <si>
    <t>Jerzmanowa</t>
  </si>
  <si>
    <t>117 m</t>
  </si>
  <si>
    <t>Nr licytacji</t>
  </si>
  <si>
    <t>Postąpienie 17</t>
  </si>
  <si>
    <t>Postąpienie 18</t>
  </si>
  <si>
    <t>Postąpienie 19</t>
  </si>
  <si>
    <t>Postąpienie 20</t>
  </si>
  <si>
    <t>Postąpienie 21</t>
  </si>
  <si>
    <t>Postąpienie 22</t>
  </si>
  <si>
    <t>Postąpienie 23</t>
  </si>
  <si>
    <t>Postąpienie 24</t>
  </si>
  <si>
    <t>Postąpienie 25</t>
  </si>
  <si>
    <t>Postąpienie 26</t>
  </si>
  <si>
    <t>Postąpienie 27</t>
  </si>
  <si>
    <t>Postąpienie 28</t>
  </si>
  <si>
    <t>Postąpienie 29</t>
  </si>
  <si>
    <t>Postąpienie 30</t>
  </si>
  <si>
    <t>Postąpienie 31</t>
  </si>
  <si>
    <t>Postąpienie 32</t>
  </si>
  <si>
    <t>Postąpienie 33</t>
  </si>
  <si>
    <t>Postąpienie 34</t>
  </si>
  <si>
    <t>Postąpienie 35</t>
  </si>
  <si>
    <t>Postąpienie 36</t>
  </si>
  <si>
    <t>Postąpienie 37</t>
  </si>
  <si>
    <t>Postąpienie 38</t>
  </si>
  <si>
    <t>Postąpienie 39</t>
  </si>
  <si>
    <t>Postąpienie 40</t>
  </si>
  <si>
    <t>Postąpienie 41</t>
  </si>
  <si>
    <t>Leśnictwo</t>
  </si>
  <si>
    <t>Kwota wadium</t>
  </si>
  <si>
    <t>Ilość dt pszenicy za 1 ha</t>
  </si>
  <si>
    <t>Ilość dt za przedmiot dzierżawy</t>
  </si>
  <si>
    <t>Szklarki</t>
  </si>
  <si>
    <t>109 x- 0,20 ha i 109 w- 0,34 ha</t>
  </si>
  <si>
    <t>Okręg podatkowy</t>
  </si>
  <si>
    <t>I</t>
  </si>
  <si>
    <t>Adres administracyjny</t>
  </si>
  <si>
    <t>Powierzchnia użytku[ha]</t>
  </si>
  <si>
    <t>III A</t>
  </si>
  <si>
    <t>IV A</t>
  </si>
  <si>
    <t>Cena wywoławcza*</t>
  </si>
  <si>
    <t>* Cena wywoławcza wg Zarządzenia RDLP nr 22/2019 z dnia 13.12.2019</t>
  </si>
  <si>
    <t>Cena pszenicy za okres 11 kwartałów poprzedzających II półrocze 2024 r.</t>
  </si>
  <si>
    <r>
      <t xml:space="preserve">Gmina Przemków Obręb Szklarki dz. </t>
    </r>
    <r>
      <rPr>
        <b/>
        <sz val="11"/>
        <color theme="1"/>
        <rFont val="Calibri"/>
        <family val="2"/>
        <charset val="238"/>
        <scheme val="minor"/>
      </rPr>
      <t>32/4</t>
    </r>
  </si>
  <si>
    <t>Powierzchnia użytku [ha]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</si>
</sst>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164" formatCode="#,##0.00\ &quot;zł&quot;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1" applyNumberFormat="0" applyAlignment="0" applyProtection="0"/>
  </cellStyleXfs>
  <cellXfs count="54">
    <xf numFmtId="0" fontId="0" fillId="0" borderId="0" xfId="0"/>
    <xf numFmtId="164" fontId="7" fillId="3" borderId="3" xfId="2" applyNumberFormat="1" applyFont="1" applyBorder="1"/>
    <xf numFmtId="0" fontId="5" fillId="0" borderId="2" xfId="0" applyFont="1" applyBorder="1"/>
    <xf numFmtId="0" fontId="0" fillId="0" borderId="2" xfId="0" applyBorder="1" applyAlignment="1">
      <alignment wrapText="1"/>
    </xf>
    <xf numFmtId="165" fontId="4" fillId="3" borderId="2" xfId="2" applyNumberFormat="1" applyBorder="1"/>
    <xf numFmtId="165" fontId="0" fillId="0" borderId="2" xfId="0" applyNumberFormat="1" applyBorder="1"/>
    <xf numFmtId="0" fontId="4" fillId="3" borderId="4" xfId="2" applyBorder="1"/>
    <xf numFmtId="0" fontId="0" fillId="0" borderId="4" xfId="0" applyBorder="1"/>
    <xf numFmtId="0" fontId="0" fillId="0" borderId="8" xfId="0" applyBorder="1"/>
    <xf numFmtId="164" fontId="0" fillId="0" borderId="9" xfId="0" applyNumberFormat="1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3" borderId="8" xfId="2" applyBorder="1"/>
    <xf numFmtId="164" fontId="4" fillId="3" borderId="9" xfId="2" applyNumberForma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/>
    </xf>
    <xf numFmtId="165" fontId="4" fillId="3" borderId="4" xfId="2" applyNumberFormat="1" applyBorder="1"/>
    <xf numFmtId="2" fontId="4" fillId="3" borderId="2" xfId="2" applyNumberFormat="1" applyBorder="1"/>
    <xf numFmtId="0" fontId="11" fillId="0" borderId="8" xfId="2" applyFont="1" applyFill="1" applyBorder="1"/>
    <xf numFmtId="0" fontId="2" fillId="0" borderId="8" xfId="0" applyFont="1" applyFill="1" applyBorder="1"/>
    <xf numFmtId="165" fontId="2" fillId="0" borderId="4" xfId="0" applyNumberFormat="1" applyFont="1" applyFill="1" applyBorder="1"/>
    <xf numFmtId="165" fontId="11" fillId="0" borderId="4" xfId="2" applyNumberFormat="1" applyFont="1" applyFill="1" applyBorder="1"/>
    <xf numFmtId="2" fontId="11" fillId="0" borderId="2" xfId="2" applyNumberFormat="1" applyFont="1" applyFill="1" applyBorder="1"/>
    <xf numFmtId="164" fontId="11" fillId="3" borderId="9" xfId="2" applyNumberFormat="1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18" xfId="0" applyFont="1" applyBorder="1"/>
    <xf numFmtId="0" fontId="0" fillId="0" borderId="19" xfId="0" applyBorder="1"/>
    <xf numFmtId="164" fontId="7" fillId="0" borderId="0" xfId="2" applyNumberFormat="1" applyFont="1" applyFill="1" applyBorder="1"/>
    <xf numFmtId="0" fontId="1" fillId="0" borderId="8" xfId="0" applyFont="1" applyFill="1" applyBorder="1"/>
    <xf numFmtId="0" fontId="4" fillId="5" borderId="8" xfId="2" applyFont="1" applyFill="1" applyBorder="1"/>
    <xf numFmtId="165" fontId="1" fillId="0" borderId="4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8" xfId="1" applyFont="1" applyBorder="1" applyAlignment="1">
      <alignment horizontal="center"/>
    </xf>
    <xf numFmtId="0" fontId="8" fillId="2" borderId="2" xfId="1" applyFont="1" applyBorder="1" applyAlignment="1">
      <alignment horizontal="center"/>
    </xf>
    <xf numFmtId="0" fontId="8" fillId="2" borderId="9" xfId="1" applyFont="1" applyBorder="1" applyAlignment="1">
      <alignment horizontal="center"/>
    </xf>
    <xf numFmtId="0" fontId="4" fillId="3" borderId="5" xfId="2" applyBorder="1" applyAlignment="1">
      <alignment horizontal="center"/>
    </xf>
    <xf numFmtId="0" fontId="4" fillId="3" borderId="6" xfId="2" applyBorder="1" applyAlignment="1">
      <alignment horizontal="center"/>
    </xf>
    <xf numFmtId="0" fontId="4" fillId="3" borderId="7" xfId="2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2" borderId="4" xfId="1" applyFont="1" applyBorder="1" applyAlignment="1">
      <alignment horizontal="center"/>
    </xf>
    <xf numFmtId="8" fontId="9" fillId="4" borderId="20" xfId="0" applyNumberFormat="1" applyFont="1" applyFill="1" applyBorder="1" applyAlignment="1">
      <alignment horizontal="center"/>
    </xf>
    <xf numFmtId="8" fontId="9" fillId="4" borderId="21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15" xfId="2" applyBorder="1" applyAlignment="1">
      <alignment horizontal="center"/>
    </xf>
    <xf numFmtId="0" fontId="4" fillId="3" borderId="16" xfId="2" applyBorder="1" applyAlignment="1">
      <alignment horizontal="center"/>
    </xf>
  </cellXfs>
  <cellStyles count="3">
    <cellStyle name="Dane wyjściowe" xfId="2" builtinId="21"/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28" workbookViewId="0">
      <selection activeCell="O7" sqref="O7:P48"/>
    </sheetView>
  </sheetViews>
  <sheetFormatPr defaultRowHeight="15" x14ac:dyDescent="0.25"/>
  <cols>
    <col min="1" max="1" width="19.42578125" customWidth="1"/>
    <col min="2" max="2" width="11.28515625" customWidth="1"/>
    <col min="3" max="3" width="13.28515625" customWidth="1"/>
    <col min="4" max="4" width="13.7109375" customWidth="1"/>
    <col min="6" max="6" width="12.5703125" customWidth="1"/>
    <col min="7" max="7" width="12.85546875" customWidth="1"/>
    <col min="9" max="9" width="13" customWidth="1"/>
    <col min="10" max="10" width="15.28515625" customWidth="1"/>
    <col min="12" max="12" width="16.28515625" customWidth="1"/>
    <col min="13" max="13" width="9.85546875" bestFit="1" customWidth="1"/>
    <col min="15" max="15" width="14" customWidth="1"/>
    <col min="16" max="16" width="16.7109375" customWidth="1"/>
  </cols>
  <sheetData>
    <row r="1" spans="1:16" ht="19.5" thickBot="1" x14ac:dyDescent="0.35">
      <c r="A1" t="s">
        <v>0</v>
      </c>
      <c r="F1" s="1">
        <v>33</v>
      </c>
    </row>
    <row r="2" spans="1:16" x14ac:dyDescent="0.25">
      <c r="A2" s="6" t="s">
        <v>32</v>
      </c>
      <c r="B2" s="38">
        <v>1</v>
      </c>
      <c r="C2" s="39"/>
      <c r="D2" s="40"/>
      <c r="E2" s="38">
        <v>2</v>
      </c>
      <c r="F2" s="39"/>
      <c r="G2" s="40"/>
      <c r="H2" s="38">
        <v>3</v>
      </c>
      <c r="I2" s="39"/>
      <c r="J2" s="40"/>
      <c r="K2" s="38">
        <v>4</v>
      </c>
      <c r="L2" s="39"/>
      <c r="M2" s="40"/>
      <c r="N2" s="38">
        <v>5</v>
      </c>
      <c r="O2" s="39"/>
      <c r="P2" s="40"/>
    </row>
    <row r="3" spans="1:16" x14ac:dyDescent="0.25">
      <c r="A3" s="7" t="s">
        <v>23</v>
      </c>
      <c r="B3" s="32" t="s">
        <v>1</v>
      </c>
      <c r="C3" s="33"/>
      <c r="D3" s="34"/>
      <c r="E3" s="32" t="s">
        <v>1</v>
      </c>
      <c r="F3" s="33"/>
      <c r="G3" s="34"/>
      <c r="H3" s="32" t="s">
        <v>27</v>
      </c>
      <c r="I3" s="33"/>
      <c r="J3" s="34"/>
      <c r="K3" s="32" t="s">
        <v>27</v>
      </c>
      <c r="L3" s="33"/>
      <c r="M3" s="34"/>
      <c r="N3" s="32" t="s">
        <v>30</v>
      </c>
      <c r="O3" s="33"/>
      <c r="P3" s="34"/>
    </row>
    <row r="4" spans="1:16" x14ac:dyDescent="0.25">
      <c r="A4" s="7" t="s">
        <v>24</v>
      </c>
      <c r="B4" s="35" t="s">
        <v>2</v>
      </c>
      <c r="C4" s="36"/>
      <c r="D4" s="37"/>
      <c r="E4" s="35" t="s">
        <v>26</v>
      </c>
      <c r="F4" s="36"/>
      <c r="G4" s="37"/>
      <c r="H4" s="35" t="s">
        <v>28</v>
      </c>
      <c r="I4" s="36"/>
      <c r="J4" s="37"/>
      <c r="K4" s="35" t="s">
        <v>29</v>
      </c>
      <c r="L4" s="36"/>
      <c r="M4" s="37"/>
      <c r="N4" s="35" t="s">
        <v>31</v>
      </c>
      <c r="O4" s="36"/>
      <c r="P4" s="37"/>
    </row>
    <row r="5" spans="1:16" x14ac:dyDescent="0.25">
      <c r="A5" s="7" t="s">
        <v>25</v>
      </c>
      <c r="B5" s="8"/>
      <c r="C5" s="2">
        <v>0.5</v>
      </c>
      <c r="D5" s="9"/>
      <c r="E5" s="8"/>
      <c r="F5" s="2">
        <v>0.16</v>
      </c>
      <c r="G5" s="9"/>
      <c r="H5" s="8"/>
      <c r="I5" s="2">
        <v>1.3</v>
      </c>
      <c r="J5" s="9"/>
      <c r="K5" s="8"/>
      <c r="L5" s="2">
        <v>1.1200000000000001</v>
      </c>
      <c r="M5" s="9"/>
      <c r="N5" s="8"/>
      <c r="O5" s="2">
        <v>0.38</v>
      </c>
      <c r="P5" s="9"/>
    </row>
    <row r="6" spans="1:16" ht="60" x14ac:dyDescent="0.25">
      <c r="A6" s="7"/>
      <c r="B6" s="10" t="s">
        <v>20</v>
      </c>
      <c r="C6" s="3" t="s">
        <v>21</v>
      </c>
      <c r="D6" s="11" t="s">
        <v>22</v>
      </c>
      <c r="E6" s="10" t="s">
        <v>20</v>
      </c>
      <c r="F6" s="3" t="s">
        <v>21</v>
      </c>
      <c r="G6" s="11" t="s">
        <v>22</v>
      </c>
      <c r="H6" s="10" t="s">
        <v>20</v>
      </c>
      <c r="I6" s="3" t="s">
        <v>21</v>
      </c>
      <c r="J6" s="11" t="s">
        <v>22</v>
      </c>
      <c r="K6" s="10" t="s">
        <v>20</v>
      </c>
      <c r="L6" s="3" t="s">
        <v>21</v>
      </c>
      <c r="M6" s="11" t="s">
        <v>22</v>
      </c>
      <c r="N6" s="10" t="s">
        <v>20</v>
      </c>
      <c r="O6" s="3" t="s">
        <v>21</v>
      </c>
      <c r="P6" s="11" t="s">
        <v>22</v>
      </c>
    </row>
    <row r="7" spans="1:16" x14ac:dyDescent="0.25">
      <c r="A7" s="6" t="s">
        <v>3</v>
      </c>
      <c r="B7" s="12">
        <v>57</v>
      </c>
      <c r="C7" s="4">
        <f>SUM($C$5*B7)</f>
        <v>28.5</v>
      </c>
      <c r="D7" s="13">
        <f>SUM(C7*$F$1)</f>
        <v>940.5</v>
      </c>
      <c r="E7" s="12">
        <v>57</v>
      </c>
      <c r="F7" s="4">
        <f>SUM($F$5*E7)</f>
        <v>9.1</v>
      </c>
      <c r="G7" s="13">
        <f>SUM(F7*$F$1)</f>
        <v>300.3</v>
      </c>
      <c r="H7" s="12">
        <v>57</v>
      </c>
      <c r="I7" s="4">
        <f>SUM($I$5*H7)</f>
        <v>74.099999999999994</v>
      </c>
      <c r="J7" s="13">
        <f>SUM(I7*$F$1)</f>
        <v>2445.3000000000002</v>
      </c>
      <c r="K7" s="12">
        <v>57</v>
      </c>
      <c r="L7" s="4">
        <f>SUM($L$5*K7)</f>
        <v>63.8</v>
      </c>
      <c r="M7" s="13">
        <f>SUM(L7*$F$1)</f>
        <v>2105.4</v>
      </c>
      <c r="N7" s="12">
        <v>57</v>
      </c>
      <c r="O7" s="4">
        <f>SUM($O$5*N7)</f>
        <v>21.7</v>
      </c>
      <c r="P7" s="13">
        <f>SUM(O7*$F$1)</f>
        <v>716.1</v>
      </c>
    </row>
    <row r="8" spans="1:16" x14ac:dyDescent="0.25">
      <c r="A8" s="7" t="s">
        <v>4</v>
      </c>
      <c r="B8" s="8">
        <v>58</v>
      </c>
      <c r="C8" s="5">
        <f t="shared" ref="C8:C37" si="0">SUM($C$5*B8)</f>
        <v>29</v>
      </c>
      <c r="D8" s="9">
        <f t="shared" ref="D8:D37" si="1">SUM(C8*$F$1)</f>
        <v>957</v>
      </c>
      <c r="E8" s="8">
        <v>58</v>
      </c>
      <c r="F8" s="5">
        <f t="shared" ref="F8:F37" si="2">SUM($F$5*E8)</f>
        <v>9.3000000000000007</v>
      </c>
      <c r="G8" s="9">
        <f t="shared" ref="G8:G37" si="3">SUM(F8*$F$1)</f>
        <v>306.89999999999998</v>
      </c>
      <c r="H8" s="8">
        <v>58</v>
      </c>
      <c r="I8" s="5">
        <f t="shared" ref="I8:I37" si="4">SUM($I$5*H8)</f>
        <v>75.400000000000006</v>
      </c>
      <c r="J8" s="9">
        <f t="shared" ref="J8:J37" si="5">SUM(I8*$F$1)</f>
        <v>2488.1999999999998</v>
      </c>
      <c r="K8" s="8">
        <v>58</v>
      </c>
      <c r="L8" s="5">
        <f>SUM($L$5*K8)</f>
        <v>65</v>
      </c>
      <c r="M8" s="9">
        <f t="shared" ref="M8:M37" si="6">SUM(L8*$F$1)</f>
        <v>2145</v>
      </c>
      <c r="N8" s="8">
        <v>58</v>
      </c>
      <c r="O8" s="5">
        <f t="shared" ref="O8:O37" si="7">SUM($O$5*N8)</f>
        <v>22</v>
      </c>
      <c r="P8" s="9">
        <f t="shared" ref="P8:P37" si="8">SUM(O8*$F$1)</f>
        <v>726</v>
      </c>
    </row>
    <row r="9" spans="1:16" x14ac:dyDescent="0.25">
      <c r="A9" s="7" t="s">
        <v>5</v>
      </c>
      <c r="B9" s="8">
        <v>59</v>
      </c>
      <c r="C9" s="5">
        <f t="shared" si="0"/>
        <v>29.5</v>
      </c>
      <c r="D9" s="9">
        <f t="shared" si="1"/>
        <v>973.5</v>
      </c>
      <c r="E9" s="8">
        <v>59</v>
      </c>
      <c r="F9" s="5">
        <f t="shared" si="2"/>
        <v>9.4</v>
      </c>
      <c r="G9" s="9">
        <f t="shared" si="3"/>
        <v>310.2</v>
      </c>
      <c r="H9" s="8">
        <v>59</v>
      </c>
      <c r="I9" s="5">
        <f t="shared" si="4"/>
        <v>76.7</v>
      </c>
      <c r="J9" s="9">
        <f t="shared" si="5"/>
        <v>2531.1</v>
      </c>
      <c r="K9" s="8">
        <v>59</v>
      </c>
      <c r="L9" s="5">
        <f t="shared" ref="L9:L37" si="9">SUM($L$5*K9)</f>
        <v>66.099999999999994</v>
      </c>
      <c r="M9" s="9">
        <f t="shared" si="6"/>
        <v>2181.3000000000002</v>
      </c>
      <c r="N9" s="8">
        <v>59</v>
      </c>
      <c r="O9" s="5">
        <f t="shared" si="7"/>
        <v>22.4</v>
      </c>
      <c r="P9" s="9">
        <f t="shared" si="8"/>
        <v>739.2</v>
      </c>
    </row>
    <row r="10" spans="1:16" x14ac:dyDescent="0.25">
      <c r="A10" s="7" t="s">
        <v>6</v>
      </c>
      <c r="B10" s="8">
        <v>60</v>
      </c>
      <c r="C10" s="5">
        <f t="shared" si="0"/>
        <v>30</v>
      </c>
      <c r="D10" s="9">
        <f t="shared" si="1"/>
        <v>990</v>
      </c>
      <c r="E10" s="8">
        <v>60</v>
      </c>
      <c r="F10" s="5">
        <f t="shared" si="2"/>
        <v>9.6</v>
      </c>
      <c r="G10" s="9">
        <f t="shared" si="3"/>
        <v>316.8</v>
      </c>
      <c r="H10" s="8">
        <v>60</v>
      </c>
      <c r="I10" s="5">
        <f t="shared" si="4"/>
        <v>78</v>
      </c>
      <c r="J10" s="9">
        <f t="shared" si="5"/>
        <v>2574</v>
      </c>
      <c r="K10" s="8">
        <v>60</v>
      </c>
      <c r="L10" s="5">
        <f t="shared" si="9"/>
        <v>67.2</v>
      </c>
      <c r="M10" s="9">
        <f t="shared" si="6"/>
        <v>2217.6</v>
      </c>
      <c r="N10" s="8">
        <v>60</v>
      </c>
      <c r="O10" s="5">
        <f t="shared" si="7"/>
        <v>22.8</v>
      </c>
      <c r="P10" s="9">
        <f t="shared" si="8"/>
        <v>752.4</v>
      </c>
    </row>
    <row r="11" spans="1:16" x14ac:dyDescent="0.25">
      <c r="A11" s="7" t="s">
        <v>7</v>
      </c>
      <c r="B11" s="8">
        <v>61</v>
      </c>
      <c r="C11" s="5">
        <f t="shared" si="0"/>
        <v>30.5</v>
      </c>
      <c r="D11" s="9">
        <f t="shared" si="1"/>
        <v>1006.5</v>
      </c>
      <c r="E11" s="8">
        <v>61</v>
      </c>
      <c r="F11" s="5">
        <f t="shared" si="2"/>
        <v>9.8000000000000007</v>
      </c>
      <c r="G11" s="9">
        <f t="shared" si="3"/>
        <v>323.39999999999998</v>
      </c>
      <c r="H11" s="8">
        <v>61</v>
      </c>
      <c r="I11" s="5">
        <f t="shared" si="4"/>
        <v>79.3</v>
      </c>
      <c r="J11" s="9">
        <f t="shared" si="5"/>
        <v>2616.9</v>
      </c>
      <c r="K11" s="8">
        <v>61</v>
      </c>
      <c r="L11" s="5">
        <f t="shared" si="9"/>
        <v>68.3</v>
      </c>
      <c r="M11" s="9">
        <f t="shared" si="6"/>
        <v>2253.9</v>
      </c>
      <c r="N11" s="8">
        <v>61</v>
      </c>
      <c r="O11" s="5">
        <f t="shared" si="7"/>
        <v>23.2</v>
      </c>
      <c r="P11" s="9">
        <f t="shared" si="8"/>
        <v>765.6</v>
      </c>
    </row>
    <row r="12" spans="1:16" x14ac:dyDescent="0.25">
      <c r="A12" s="7" t="s">
        <v>8</v>
      </c>
      <c r="B12" s="8">
        <v>62</v>
      </c>
      <c r="C12" s="5">
        <f t="shared" si="0"/>
        <v>31</v>
      </c>
      <c r="D12" s="9">
        <f t="shared" si="1"/>
        <v>1023</v>
      </c>
      <c r="E12" s="8">
        <v>62</v>
      </c>
      <c r="F12" s="5">
        <f>SUM($F$5*E12)</f>
        <v>9.9</v>
      </c>
      <c r="G12" s="9">
        <f t="shared" si="3"/>
        <v>326.7</v>
      </c>
      <c r="H12" s="8">
        <v>62</v>
      </c>
      <c r="I12" s="5">
        <f t="shared" si="4"/>
        <v>80.599999999999994</v>
      </c>
      <c r="J12" s="9">
        <f t="shared" si="5"/>
        <v>2659.8</v>
      </c>
      <c r="K12" s="8">
        <v>62</v>
      </c>
      <c r="L12" s="5">
        <f t="shared" si="9"/>
        <v>69.400000000000006</v>
      </c>
      <c r="M12" s="9">
        <f t="shared" si="6"/>
        <v>2290.1999999999998</v>
      </c>
      <c r="N12" s="8">
        <v>62</v>
      </c>
      <c r="O12" s="5">
        <f t="shared" si="7"/>
        <v>23.6</v>
      </c>
      <c r="P12" s="9">
        <f t="shared" si="8"/>
        <v>778.8</v>
      </c>
    </row>
    <row r="13" spans="1:16" x14ac:dyDescent="0.25">
      <c r="A13" s="7" t="s">
        <v>9</v>
      </c>
      <c r="B13" s="8">
        <v>63</v>
      </c>
      <c r="C13" s="5">
        <f t="shared" si="0"/>
        <v>31.5</v>
      </c>
      <c r="D13" s="9">
        <f t="shared" si="1"/>
        <v>1039.5</v>
      </c>
      <c r="E13" s="8">
        <v>63</v>
      </c>
      <c r="F13" s="5">
        <f t="shared" si="2"/>
        <v>10.1</v>
      </c>
      <c r="G13" s="9">
        <f t="shared" si="3"/>
        <v>333.3</v>
      </c>
      <c r="H13" s="8">
        <v>63</v>
      </c>
      <c r="I13" s="5">
        <f t="shared" si="4"/>
        <v>81.900000000000006</v>
      </c>
      <c r="J13" s="9">
        <f t="shared" si="5"/>
        <v>2702.7</v>
      </c>
      <c r="K13" s="8">
        <v>63</v>
      </c>
      <c r="L13" s="5">
        <f t="shared" si="9"/>
        <v>70.599999999999994</v>
      </c>
      <c r="M13" s="9">
        <f t="shared" si="6"/>
        <v>2329.8000000000002</v>
      </c>
      <c r="N13" s="8">
        <v>63</v>
      </c>
      <c r="O13" s="5">
        <f t="shared" si="7"/>
        <v>23.9</v>
      </c>
      <c r="P13" s="9">
        <f t="shared" si="8"/>
        <v>788.7</v>
      </c>
    </row>
    <row r="14" spans="1:16" x14ac:dyDescent="0.25">
      <c r="A14" s="7" t="s">
        <v>10</v>
      </c>
      <c r="B14" s="8">
        <v>64</v>
      </c>
      <c r="C14" s="5">
        <f t="shared" si="0"/>
        <v>32</v>
      </c>
      <c r="D14" s="9">
        <f t="shared" si="1"/>
        <v>1056</v>
      </c>
      <c r="E14" s="8">
        <v>64</v>
      </c>
      <c r="F14" s="5">
        <f t="shared" si="2"/>
        <v>10.199999999999999</v>
      </c>
      <c r="G14" s="9">
        <f t="shared" si="3"/>
        <v>336.6</v>
      </c>
      <c r="H14" s="8">
        <v>64</v>
      </c>
      <c r="I14" s="5">
        <f t="shared" si="4"/>
        <v>83.2</v>
      </c>
      <c r="J14" s="9">
        <f t="shared" si="5"/>
        <v>2745.6</v>
      </c>
      <c r="K14" s="8">
        <v>64</v>
      </c>
      <c r="L14" s="5">
        <f t="shared" si="9"/>
        <v>71.7</v>
      </c>
      <c r="M14" s="9">
        <f t="shared" si="6"/>
        <v>2366.1</v>
      </c>
      <c r="N14" s="8">
        <v>64</v>
      </c>
      <c r="O14" s="5">
        <f t="shared" si="7"/>
        <v>24.3</v>
      </c>
      <c r="P14" s="9">
        <f t="shared" si="8"/>
        <v>801.9</v>
      </c>
    </row>
    <row r="15" spans="1:16" x14ac:dyDescent="0.25">
      <c r="A15" s="7" t="s">
        <v>11</v>
      </c>
      <c r="B15" s="8">
        <v>65</v>
      </c>
      <c r="C15" s="5">
        <f t="shared" si="0"/>
        <v>32.5</v>
      </c>
      <c r="D15" s="9">
        <f t="shared" si="1"/>
        <v>1072.5</v>
      </c>
      <c r="E15" s="8">
        <v>65</v>
      </c>
      <c r="F15" s="5">
        <f t="shared" si="2"/>
        <v>10.4</v>
      </c>
      <c r="G15" s="9">
        <f t="shared" si="3"/>
        <v>343.2</v>
      </c>
      <c r="H15" s="8">
        <v>65</v>
      </c>
      <c r="I15" s="5">
        <f t="shared" si="4"/>
        <v>84.5</v>
      </c>
      <c r="J15" s="9">
        <f t="shared" si="5"/>
        <v>2788.5</v>
      </c>
      <c r="K15" s="8">
        <v>65</v>
      </c>
      <c r="L15" s="5">
        <f t="shared" si="9"/>
        <v>72.8</v>
      </c>
      <c r="M15" s="9">
        <f t="shared" si="6"/>
        <v>2402.4</v>
      </c>
      <c r="N15" s="8">
        <v>65</v>
      </c>
      <c r="O15" s="5">
        <f t="shared" si="7"/>
        <v>24.7</v>
      </c>
      <c r="P15" s="9">
        <f t="shared" si="8"/>
        <v>815.1</v>
      </c>
    </row>
    <row r="16" spans="1:16" x14ac:dyDescent="0.25">
      <c r="A16" s="7" t="s">
        <v>12</v>
      </c>
      <c r="B16" s="8">
        <v>66</v>
      </c>
      <c r="C16" s="5">
        <f t="shared" si="0"/>
        <v>33</v>
      </c>
      <c r="D16" s="9">
        <f t="shared" si="1"/>
        <v>1089</v>
      </c>
      <c r="E16" s="8">
        <v>66</v>
      </c>
      <c r="F16" s="5">
        <f t="shared" si="2"/>
        <v>10.6</v>
      </c>
      <c r="G16" s="9">
        <f t="shared" si="3"/>
        <v>349.8</v>
      </c>
      <c r="H16" s="8">
        <v>66</v>
      </c>
      <c r="I16" s="5">
        <f t="shared" si="4"/>
        <v>85.8</v>
      </c>
      <c r="J16" s="9">
        <f t="shared" si="5"/>
        <v>2831.4</v>
      </c>
      <c r="K16" s="8">
        <v>66</v>
      </c>
      <c r="L16" s="5">
        <f t="shared" si="9"/>
        <v>73.900000000000006</v>
      </c>
      <c r="M16" s="9">
        <f t="shared" si="6"/>
        <v>2438.6999999999998</v>
      </c>
      <c r="N16" s="8">
        <v>66</v>
      </c>
      <c r="O16" s="5">
        <f t="shared" si="7"/>
        <v>25.1</v>
      </c>
      <c r="P16" s="9">
        <f t="shared" si="8"/>
        <v>828.3</v>
      </c>
    </row>
    <row r="17" spans="1:16" x14ac:dyDescent="0.25">
      <c r="A17" s="7" t="s">
        <v>13</v>
      </c>
      <c r="B17" s="8">
        <v>67</v>
      </c>
      <c r="C17" s="5">
        <f t="shared" si="0"/>
        <v>33.5</v>
      </c>
      <c r="D17" s="9">
        <f t="shared" si="1"/>
        <v>1105.5</v>
      </c>
      <c r="E17" s="8">
        <v>67</v>
      </c>
      <c r="F17" s="5">
        <f t="shared" si="2"/>
        <v>10.7</v>
      </c>
      <c r="G17" s="9">
        <f t="shared" si="3"/>
        <v>353.1</v>
      </c>
      <c r="H17" s="8">
        <v>67</v>
      </c>
      <c r="I17" s="5">
        <f t="shared" si="4"/>
        <v>87.1</v>
      </c>
      <c r="J17" s="9">
        <f t="shared" si="5"/>
        <v>2874.3</v>
      </c>
      <c r="K17" s="8">
        <v>67</v>
      </c>
      <c r="L17" s="5">
        <f t="shared" si="9"/>
        <v>75</v>
      </c>
      <c r="M17" s="9">
        <f t="shared" si="6"/>
        <v>2475</v>
      </c>
      <c r="N17" s="8">
        <v>67</v>
      </c>
      <c r="O17" s="5">
        <f t="shared" si="7"/>
        <v>25.5</v>
      </c>
      <c r="P17" s="9">
        <f t="shared" si="8"/>
        <v>841.5</v>
      </c>
    </row>
    <row r="18" spans="1:16" x14ac:dyDescent="0.25">
      <c r="A18" s="7" t="s">
        <v>14</v>
      </c>
      <c r="B18" s="8">
        <v>68</v>
      </c>
      <c r="C18" s="5">
        <f t="shared" si="0"/>
        <v>34</v>
      </c>
      <c r="D18" s="9">
        <f t="shared" si="1"/>
        <v>1122</v>
      </c>
      <c r="E18" s="8">
        <v>68</v>
      </c>
      <c r="F18" s="5">
        <f t="shared" si="2"/>
        <v>10.9</v>
      </c>
      <c r="G18" s="9">
        <f t="shared" si="3"/>
        <v>359.7</v>
      </c>
      <c r="H18" s="8">
        <v>68</v>
      </c>
      <c r="I18" s="5">
        <f t="shared" si="4"/>
        <v>88.4</v>
      </c>
      <c r="J18" s="9">
        <f t="shared" si="5"/>
        <v>2917.2</v>
      </c>
      <c r="K18" s="8">
        <v>68</v>
      </c>
      <c r="L18" s="5">
        <f t="shared" si="9"/>
        <v>76.2</v>
      </c>
      <c r="M18" s="9">
        <f t="shared" si="6"/>
        <v>2514.6</v>
      </c>
      <c r="N18" s="8">
        <v>68</v>
      </c>
      <c r="O18" s="5">
        <f t="shared" si="7"/>
        <v>25.8</v>
      </c>
      <c r="P18" s="9">
        <f t="shared" si="8"/>
        <v>851.4</v>
      </c>
    </row>
    <row r="19" spans="1:16" x14ac:dyDescent="0.25">
      <c r="A19" s="7" t="s">
        <v>15</v>
      </c>
      <c r="B19" s="8">
        <v>69</v>
      </c>
      <c r="C19" s="5">
        <f t="shared" si="0"/>
        <v>34.5</v>
      </c>
      <c r="D19" s="9">
        <f t="shared" si="1"/>
        <v>1138.5</v>
      </c>
      <c r="E19" s="8">
        <v>69</v>
      </c>
      <c r="F19" s="5">
        <f t="shared" si="2"/>
        <v>11</v>
      </c>
      <c r="G19" s="9">
        <f t="shared" si="3"/>
        <v>363</v>
      </c>
      <c r="H19" s="8">
        <v>69</v>
      </c>
      <c r="I19" s="5">
        <f t="shared" si="4"/>
        <v>89.7</v>
      </c>
      <c r="J19" s="9">
        <f t="shared" si="5"/>
        <v>2960.1</v>
      </c>
      <c r="K19" s="8">
        <v>69</v>
      </c>
      <c r="L19" s="5">
        <f t="shared" si="9"/>
        <v>77.3</v>
      </c>
      <c r="M19" s="9">
        <f t="shared" si="6"/>
        <v>2550.9</v>
      </c>
      <c r="N19" s="8">
        <v>69</v>
      </c>
      <c r="O19" s="5">
        <f t="shared" si="7"/>
        <v>26.2</v>
      </c>
      <c r="P19" s="9">
        <f t="shared" si="8"/>
        <v>864.6</v>
      </c>
    </row>
    <row r="20" spans="1:16" x14ac:dyDescent="0.25">
      <c r="A20" s="7" t="s">
        <v>16</v>
      </c>
      <c r="B20" s="8">
        <v>70</v>
      </c>
      <c r="C20" s="5">
        <f t="shared" si="0"/>
        <v>35</v>
      </c>
      <c r="D20" s="9">
        <f t="shared" si="1"/>
        <v>1155</v>
      </c>
      <c r="E20" s="8">
        <v>70</v>
      </c>
      <c r="F20" s="5">
        <f t="shared" si="2"/>
        <v>11.2</v>
      </c>
      <c r="G20" s="9">
        <f t="shared" si="3"/>
        <v>369.6</v>
      </c>
      <c r="H20" s="8">
        <v>70</v>
      </c>
      <c r="I20" s="5">
        <f t="shared" si="4"/>
        <v>91</v>
      </c>
      <c r="J20" s="9">
        <f t="shared" si="5"/>
        <v>3003</v>
      </c>
      <c r="K20" s="8">
        <v>70</v>
      </c>
      <c r="L20" s="5">
        <f t="shared" si="9"/>
        <v>78.400000000000006</v>
      </c>
      <c r="M20" s="9">
        <f t="shared" si="6"/>
        <v>2587.1999999999998</v>
      </c>
      <c r="N20" s="8">
        <v>70</v>
      </c>
      <c r="O20" s="5">
        <f t="shared" si="7"/>
        <v>26.6</v>
      </c>
      <c r="P20" s="9">
        <f t="shared" si="8"/>
        <v>877.8</v>
      </c>
    </row>
    <row r="21" spans="1:16" x14ac:dyDescent="0.25">
      <c r="A21" s="7" t="s">
        <v>17</v>
      </c>
      <c r="B21" s="8">
        <v>71</v>
      </c>
      <c r="C21" s="5">
        <f t="shared" si="0"/>
        <v>35.5</v>
      </c>
      <c r="D21" s="9">
        <f t="shared" si="1"/>
        <v>1171.5</v>
      </c>
      <c r="E21" s="8">
        <v>71</v>
      </c>
      <c r="F21" s="5">
        <f t="shared" si="2"/>
        <v>11.4</v>
      </c>
      <c r="G21" s="9">
        <f t="shared" si="3"/>
        <v>376.2</v>
      </c>
      <c r="H21" s="8">
        <v>71</v>
      </c>
      <c r="I21" s="5">
        <f t="shared" si="4"/>
        <v>92.3</v>
      </c>
      <c r="J21" s="9">
        <f t="shared" si="5"/>
        <v>3045.9</v>
      </c>
      <c r="K21" s="8">
        <v>71</v>
      </c>
      <c r="L21" s="5">
        <f t="shared" si="9"/>
        <v>79.5</v>
      </c>
      <c r="M21" s="9">
        <f t="shared" si="6"/>
        <v>2623.5</v>
      </c>
      <c r="N21" s="8">
        <v>71</v>
      </c>
      <c r="O21" s="5">
        <f t="shared" si="7"/>
        <v>27</v>
      </c>
      <c r="P21" s="9">
        <f t="shared" si="8"/>
        <v>891</v>
      </c>
    </row>
    <row r="22" spans="1:16" x14ac:dyDescent="0.25">
      <c r="A22" s="7" t="s">
        <v>18</v>
      </c>
      <c r="B22" s="8">
        <v>72</v>
      </c>
      <c r="C22" s="5">
        <f t="shared" si="0"/>
        <v>36</v>
      </c>
      <c r="D22" s="9">
        <f t="shared" si="1"/>
        <v>1188</v>
      </c>
      <c r="E22" s="8">
        <v>72</v>
      </c>
      <c r="F22" s="5">
        <f t="shared" si="2"/>
        <v>11.5</v>
      </c>
      <c r="G22" s="9">
        <f t="shared" si="3"/>
        <v>379.5</v>
      </c>
      <c r="H22" s="8">
        <v>72</v>
      </c>
      <c r="I22" s="5">
        <f t="shared" si="4"/>
        <v>93.6</v>
      </c>
      <c r="J22" s="9">
        <f t="shared" si="5"/>
        <v>3088.8</v>
      </c>
      <c r="K22" s="8">
        <v>72</v>
      </c>
      <c r="L22" s="5">
        <f t="shared" si="9"/>
        <v>80.599999999999994</v>
      </c>
      <c r="M22" s="9">
        <f t="shared" si="6"/>
        <v>2659.8</v>
      </c>
      <c r="N22" s="8">
        <v>72</v>
      </c>
      <c r="O22" s="5">
        <f t="shared" si="7"/>
        <v>27.4</v>
      </c>
      <c r="P22" s="9">
        <f t="shared" si="8"/>
        <v>904.2</v>
      </c>
    </row>
    <row r="23" spans="1:16" x14ac:dyDescent="0.25">
      <c r="A23" s="7" t="s">
        <v>19</v>
      </c>
      <c r="B23" s="8">
        <v>73</v>
      </c>
      <c r="C23" s="5">
        <f t="shared" si="0"/>
        <v>36.5</v>
      </c>
      <c r="D23" s="9">
        <f t="shared" si="1"/>
        <v>1204.5</v>
      </c>
      <c r="E23" s="8">
        <v>73</v>
      </c>
      <c r="F23" s="5">
        <f t="shared" si="2"/>
        <v>11.7</v>
      </c>
      <c r="G23" s="9">
        <f t="shared" si="3"/>
        <v>386.1</v>
      </c>
      <c r="H23" s="8">
        <v>73</v>
      </c>
      <c r="I23" s="5">
        <f t="shared" si="4"/>
        <v>94.9</v>
      </c>
      <c r="J23" s="9">
        <f t="shared" si="5"/>
        <v>3131.7</v>
      </c>
      <c r="K23" s="8">
        <v>73</v>
      </c>
      <c r="L23" s="5">
        <f t="shared" si="9"/>
        <v>81.8</v>
      </c>
      <c r="M23" s="9">
        <f t="shared" si="6"/>
        <v>2699.4</v>
      </c>
      <c r="N23" s="8">
        <v>73</v>
      </c>
      <c r="O23" s="5">
        <f t="shared" si="7"/>
        <v>27.7</v>
      </c>
      <c r="P23" s="9">
        <f t="shared" si="8"/>
        <v>914.1</v>
      </c>
    </row>
    <row r="24" spans="1:16" x14ac:dyDescent="0.25">
      <c r="A24" s="7" t="s">
        <v>33</v>
      </c>
      <c r="B24" s="8">
        <v>74</v>
      </c>
      <c r="C24" s="5">
        <f t="shared" si="0"/>
        <v>37</v>
      </c>
      <c r="D24" s="9">
        <f t="shared" si="1"/>
        <v>1221</v>
      </c>
      <c r="E24" s="8">
        <v>74</v>
      </c>
      <c r="F24" s="5">
        <f t="shared" si="2"/>
        <v>11.8</v>
      </c>
      <c r="G24" s="9">
        <f t="shared" si="3"/>
        <v>389.4</v>
      </c>
      <c r="H24" s="8">
        <v>74</v>
      </c>
      <c r="I24" s="5">
        <f t="shared" si="4"/>
        <v>96.2</v>
      </c>
      <c r="J24" s="9">
        <f t="shared" si="5"/>
        <v>3174.6</v>
      </c>
      <c r="K24" s="8">
        <v>74</v>
      </c>
      <c r="L24" s="5">
        <f t="shared" si="9"/>
        <v>82.9</v>
      </c>
      <c r="M24" s="9">
        <f t="shared" si="6"/>
        <v>2735.7</v>
      </c>
      <c r="N24" s="8">
        <v>74</v>
      </c>
      <c r="O24" s="5">
        <f t="shared" si="7"/>
        <v>28.1</v>
      </c>
      <c r="P24" s="9">
        <f t="shared" si="8"/>
        <v>927.3</v>
      </c>
    </row>
    <row r="25" spans="1:16" x14ac:dyDescent="0.25">
      <c r="A25" s="7" t="s">
        <v>34</v>
      </c>
      <c r="B25" s="8">
        <v>75</v>
      </c>
      <c r="C25" s="5">
        <f t="shared" si="0"/>
        <v>37.5</v>
      </c>
      <c r="D25" s="9">
        <f t="shared" si="1"/>
        <v>1237.5</v>
      </c>
      <c r="E25" s="8">
        <v>75</v>
      </c>
      <c r="F25" s="5">
        <f t="shared" si="2"/>
        <v>12</v>
      </c>
      <c r="G25" s="9">
        <f t="shared" si="3"/>
        <v>396</v>
      </c>
      <c r="H25" s="8">
        <v>75</v>
      </c>
      <c r="I25" s="5">
        <f t="shared" si="4"/>
        <v>97.5</v>
      </c>
      <c r="J25" s="9">
        <f t="shared" si="5"/>
        <v>3217.5</v>
      </c>
      <c r="K25" s="8">
        <v>75</v>
      </c>
      <c r="L25" s="5">
        <f t="shared" si="9"/>
        <v>84</v>
      </c>
      <c r="M25" s="9">
        <f t="shared" si="6"/>
        <v>2772</v>
      </c>
      <c r="N25" s="8">
        <v>75</v>
      </c>
      <c r="O25" s="5">
        <f t="shared" si="7"/>
        <v>28.5</v>
      </c>
      <c r="P25" s="9">
        <f t="shared" si="8"/>
        <v>940.5</v>
      </c>
    </row>
    <row r="26" spans="1:16" x14ac:dyDescent="0.25">
      <c r="A26" s="7" t="s">
        <v>35</v>
      </c>
      <c r="B26" s="8">
        <v>76</v>
      </c>
      <c r="C26" s="5">
        <f t="shared" si="0"/>
        <v>38</v>
      </c>
      <c r="D26" s="9">
        <f t="shared" si="1"/>
        <v>1254</v>
      </c>
      <c r="E26" s="8">
        <v>76</v>
      </c>
      <c r="F26" s="5">
        <f t="shared" si="2"/>
        <v>12.2</v>
      </c>
      <c r="G26" s="9">
        <f t="shared" si="3"/>
        <v>402.6</v>
      </c>
      <c r="H26" s="8">
        <v>76</v>
      </c>
      <c r="I26" s="5">
        <f t="shared" si="4"/>
        <v>98.8</v>
      </c>
      <c r="J26" s="9">
        <f t="shared" si="5"/>
        <v>3260.4</v>
      </c>
      <c r="K26" s="8">
        <v>76</v>
      </c>
      <c r="L26" s="5">
        <f t="shared" si="9"/>
        <v>85.1</v>
      </c>
      <c r="M26" s="9">
        <f t="shared" si="6"/>
        <v>2808.3</v>
      </c>
      <c r="N26" s="8">
        <v>76</v>
      </c>
      <c r="O26" s="5">
        <f t="shared" si="7"/>
        <v>28.9</v>
      </c>
      <c r="P26" s="9">
        <f t="shared" si="8"/>
        <v>953.7</v>
      </c>
    </row>
    <row r="27" spans="1:16" x14ac:dyDescent="0.25">
      <c r="A27" s="7" t="s">
        <v>36</v>
      </c>
      <c r="B27" s="8">
        <v>77</v>
      </c>
      <c r="C27" s="5">
        <f t="shared" si="0"/>
        <v>38.5</v>
      </c>
      <c r="D27" s="9">
        <f t="shared" si="1"/>
        <v>1270.5</v>
      </c>
      <c r="E27" s="8">
        <v>77</v>
      </c>
      <c r="F27" s="5">
        <f t="shared" si="2"/>
        <v>12.3</v>
      </c>
      <c r="G27" s="9">
        <f t="shared" si="3"/>
        <v>405.9</v>
      </c>
      <c r="H27" s="8">
        <v>77</v>
      </c>
      <c r="I27" s="5">
        <f t="shared" si="4"/>
        <v>100.1</v>
      </c>
      <c r="J27" s="9">
        <f t="shared" si="5"/>
        <v>3303.3</v>
      </c>
      <c r="K27" s="8">
        <v>77</v>
      </c>
      <c r="L27" s="5">
        <f t="shared" si="9"/>
        <v>86.2</v>
      </c>
      <c r="M27" s="9">
        <f t="shared" si="6"/>
        <v>2844.6</v>
      </c>
      <c r="N27" s="8">
        <v>77</v>
      </c>
      <c r="O27" s="5">
        <f t="shared" si="7"/>
        <v>29.3</v>
      </c>
      <c r="P27" s="9">
        <f t="shared" si="8"/>
        <v>966.9</v>
      </c>
    </row>
    <row r="28" spans="1:16" x14ac:dyDescent="0.25">
      <c r="A28" s="7" t="s">
        <v>37</v>
      </c>
      <c r="B28" s="8">
        <v>78</v>
      </c>
      <c r="C28" s="5">
        <f t="shared" si="0"/>
        <v>39</v>
      </c>
      <c r="D28" s="9">
        <f t="shared" si="1"/>
        <v>1287</v>
      </c>
      <c r="E28" s="8">
        <v>78</v>
      </c>
      <c r="F28" s="5">
        <f t="shared" si="2"/>
        <v>12.5</v>
      </c>
      <c r="G28" s="9">
        <f t="shared" si="3"/>
        <v>412.5</v>
      </c>
      <c r="H28" s="8">
        <v>78</v>
      </c>
      <c r="I28" s="5">
        <f t="shared" si="4"/>
        <v>101.4</v>
      </c>
      <c r="J28" s="9">
        <f t="shared" si="5"/>
        <v>3346.2</v>
      </c>
      <c r="K28" s="8">
        <v>78</v>
      </c>
      <c r="L28" s="5">
        <f t="shared" si="9"/>
        <v>87.4</v>
      </c>
      <c r="M28" s="9">
        <f t="shared" si="6"/>
        <v>2884.2</v>
      </c>
      <c r="N28" s="8">
        <v>78</v>
      </c>
      <c r="O28" s="5">
        <f t="shared" si="7"/>
        <v>29.6</v>
      </c>
      <c r="P28" s="9">
        <f t="shared" si="8"/>
        <v>976.8</v>
      </c>
    </row>
    <row r="29" spans="1:16" x14ac:dyDescent="0.25">
      <c r="A29" s="7" t="s">
        <v>38</v>
      </c>
      <c r="B29" s="8">
        <v>79</v>
      </c>
      <c r="C29" s="5">
        <f t="shared" si="0"/>
        <v>39.5</v>
      </c>
      <c r="D29" s="9">
        <f t="shared" si="1"/>
        <v>1303.5</v>
      </c>
      <c r="E29" s="8">
        <v>79</v>
      </c>
      <c r="F29" s="5">
        <f t="shared" si="2"/>
        <v>12.6</v>
      </c>
      <c r="G29" s="9">
        <f t="shared" si="3"/>
        <v>415.8</v>
      </c>
      <c r="H29" s="8">
        <v>79</v>
      </c>
      <c r="I29" s="5">
        <f t="shared" si="4"/>
        <v>102.7</v>
      </c>
      <c r="J29" s="9">
        <f t="shared" si="5"/>
        <v>3389.1</v>
      </c>
      <c r="K29" s="8">
        <v>79</v>
      </c>
      <c r="L29" s="5">
        <f t="shared" si="9"/>
        <v>88.5</v>
      </c>
      <c r="M29" s="9">
        <f t="shared" si="6"/>
        <v>2920.5</v>
      </c>
      <c r="N29" s="8">
        <v>79</v>
      </c>
      <c r="O29" s="5">
        <f t="shared" si="7"/>
        <v>30</v>
      </c>
      <c r="P29" s="9">
        <f t="shared" si="8"/>
        <v>990</v>
      </c>
    </row>
    <row r="30" spans="1:16" x14ac:dyDescent="0.25">
      <c r="A30" s="7" t="s">
        <v>39</v>
      </c>
      <c r="B30" s="8">
        <v>80</v>
      </c>
      <c r="C30" s="5">
        <f t="shared" si="0"/>
        <v>40</v>
      </c>
      <c r="D30" s="9">
        <f t="shared" si="1"/>
        <v>1320</v>
      </c>
      <c r="E30" s="8">
        <v>80</v>
      </c>
      <c r="F30" s="5">
        <f t="shared" si="2"/>
        <v>12.8</v>
      </c>
      <c r="G30" s="9">
        <f t="shared" si="3"/>
        <v>422.4</v>
      </c>
      <c r="H30" s="8">
        <v>80</v>
      </c>
      <c r="I30" s="5">
        <f t="shared" si="4"/>
        <v>104</v>
      </c>
      <c r="J30" s="9">
        <f t="shared" si="5"/>
        <v>3432</v>
      </c>
      <c r="K30" s="8">
        <v>80</v>
      </c>
      <c r="L30" s="5">
        <f t="shared" si="9"/>
        <v>89.6</v>
      </c>
      <c r="M30" s="9">
        <f t="shared" si="6"/>
        <v>2956.8</v>
      </c>
      <c r="N30" s="8">
        <v>80</v>
      </c>
      <c r="O30" s="5">
        <f t="shared" si="7"/>
        <v>30.4</v>
      </c>
      <c r="P30" s="9">
        <f t="shared" si="8"/>
        <v>1003.2</v>
      </c>
    </row>
    <row r="31" spans="1:16" x14ac:dyDescent="0.25">
      <c r="A31" s="7" t="s">
        <v>40</v>
      </c>
      <c r="B31" s="8">
        <v>81</v>
      </c>
      <c r="C31" s="5">
        <f t="shared" si="0"/>
        <v>40.5</v>
      </c>
      <c r="D31" s="9">
        <f t="shared" si="1"/>
        <v>1336.5</v>
      </c>
      <c r="E31" s="8">
        <v>81</v>
      </c>
      <c r="F31" s="5">
        <f t="shared" si="2"/>
        <v>13</v>
      </c>
      <c r="G31" s="9">
        <f t="shared" si="3"/>
        <v>429</v>
      </c>
      <c r="H31" s="8">
        <v>81</v>
      </c>
      <c r="I31" s="5">
        <f t="shared" si="4"/>
        <v>105.3</v>
      </c>
      <c r="J31" s="9">
        <f t="shared" si="5"/>
        <v>3474.9</v>
      </c>
      <c r="K31" s="8">
        <v>81</v>
      </c>
      <c r="L31" s="5">
        <f t="shared" si="9"/>
        <v>90.7</v>
      </c>
      <c r="M31" s="9">
        <f t="shared" si="6"/>
        <v>2993.1</v>
      </c>
      <c r="N31" s="8">
        <v>81</v>
      </c>
      <c r="O31" s="5">
        <f t="shared" si="7"/>
        <v>30.8</v>
      </c>
      <c r="P31" s="9">
        <f t="shared" si="8"/>
        <v>1016.4</v>
      </c>
    </row>
    <row r="32" spans="1:16" x14ac:dyDescent="0.25">
      <c r="A32" s="7" t="s">
        <v>41</v>
      </c>
      <c r="B32" s="8">
        <v>82</v>
      </c>
      <c r="C32" s="5">
        <f t="shared" si="0"/>
        <v>41</v>
      </c>
      <c r="D32" s="9">
        <f t="shared" si="1"/>
        <v>1353</v>
      </c>
      <c r="E32" s="8">
        <v>82</v>
      </c>
      <c r="F32" s="5">
        <f t="shared" si="2"/>
        <v>13.1</v>
      </c>
      <c r="G32" s="9">
        <f t="shared" si="3"/>
        <v>432.3</v>
      </c>
      <c r="H32" s="8">
        <v>82</v>
      </c>
      <c r="I32" s="5">
        <f t="shared" si="4"/>
        <v>106.6</v>
      </c>
      <c r="J32" s="9">
        <f t="shared" si="5"/>
        <v>3517.8</v>
      </c>
      <c r="K32" s="8">
        <v>82</v>
      </c>
      <c r="L32" s="5">
        <f t="shared" si="9"/>
        <v>91.8</v>
      </c>
      <c r="M32" s="9">
        <f t="shared" si="6"/>
        <v>3029.4</v>
      </c>
      <c r="N32" s="8">
        <v>82</v>
      </c>
      <c r="O32" s="5">
        <f t="shared" si="7"/>
        <v>31.2</v>
      </c>
      <c r="P32" s="9">
        <f t="shared" si="8"/>
        <v>1029.5999999999999</v>
      </c>
    </row>
    <row r="33" spans="1:16" x14ac:dyDescent="0.25">
      <c r="A33" s="7" t="s">
        <v>42</v>
      </c>
      <c r="B33" s="8">
        <v>83</v>
      </c>
      <c r="C33" s="5">
        <f t="shared" si="0"/>
        <v>41.5</v>
      </c>
      <c r="D33" s="9">
        <f t="shared" si="1"/>
        <v>1369.5</v>
      </c>
      <c r="E33" s="8">
        <v>83</v>
      </c>
      <c r="F33" s="5">
        <f t="shared" si="2"/>
        <v>13.3</v>
      </c>
      <c r="G33" s="9">
        <f t="shared" si="3"/>
        <v>438.9</v>
      </c>
      <c r="H33" s="8">
        <v>83</v>
      </c>
      <c r="I33" s="5">
        <f t="shared" si="4"/>
        <v>107.9</v>
      </c>
      <c r="J33" s="9">
        <f t="shared" si="5"/>
        <v>3560.7</v>
      </c>
      <c r="K33" s="8">
        <v>83</v>
      </c>
      <c r="L33" s="5">
        <f t="shared" si="9"/>
        <v>93</v>
      </c>
      <c r="M33" s="9">
        <f t="shared" si="6"/>
        <v>3069</v>
      </c>
      <c r="N33" s="8">
        <v>83</v>
      </c>
      <c r="O33" s="5">
        <f t="shared" si="7"/>
        <v>31.5</v>
      </c>
      <c r="P33" s="9">
        <f t="shared" si="8"/>
        <v>1039.5</v>
      </c>
    </row>
    <row r="34" spans="1:16" x14ac:dyDescent="0.25">
      <c r="A34" s="7" t="s">
        <v>43</v>
      </c>
      <c r="B34" s="8">
        <v>84</v>
      </c>
      <c r="C34" s="5">
        <f t="shared" si="0"/>
        <v>42</v>
      </c>
      <c r="D34" s="9">
        <f t="shared" si="1"/>
        <v>1386</v>
      </c>
      <c r="E34" s="8">
        <v>84</v>
      </c>
      <c r="F34" s="5">
        <f t="shared" si="2"/>
        <v>13.4</v>
      </c>
      <c r="G34" s="9">
        <f t="shared" si="3"/>
        <v>442.2</v>
      </c>
      <c r="H34" s="8">
        <v>84</v>
      </c>
      <c r="I34" s="5">
        <f t="shared" si="4"/>
        <v>109.2</v>
      </c>
      <c r="J34" s="9">
        <f t="shared" si="5"/>
        <v>3603.6</v>
      </c>
      <c r="K34" s="8">
        <v>84</v>
      </c>
      <c r="L34" s="5">
        <f t="shared" si="9"/>
        <v>94.1</v>
      </c>
      <c r="M34" s="9">
        <f t="shared" si="6"/>
        <v>3105.3</v>
      </c>
      <c r="N34" s="8">
        <v>84</v>
      </c>
      <c r="O34" s="5">
        <f t="shared" si="7"/>
        <v>31.9</v>
      </c>
      <c r="P34" s="9">
        <f t="shared" si="8"/>
        <v>1052.7</v>
      </c>
    </row>
    <row r="35" spans="1:16" x14ac:dyDescent="0.25">
      <c r="A35" s="7" t="s">
        <v>44</v>
      </c>
      <c r="B35" s="8">
        <v>85</v>
      </c>
      <c r="C35" s="5">
        <f t="shared" si="0"/>
        <v>42.5</v>
      </c>
      <c r="D35" s="9">
        <f t="shared" si="1"/>
        <v>1402.5</v>
      </c>
      <c r="E35" s="8">
        <v>85</v>
      </c>
      <c r="F35" s="5">
        <f t="shared" si="2"/>
        <v>13.6</v>
      </c>
      <c r="G35" s="9">
        <f t="shared" si="3"/>
        <v>448.8</v>
      </c>
      <c r="H35" s="8">
        <v>85</v>
      </c>
      <c r="I35" s="5">
        <f t="shared" si="4"/>
        <v>110.5</v>
      </c>
      <c r="J35" s="9">
        <f t="shared" si="5"/>
        <v>3646.5</v>
      </c>
      <c r="K35" s="8">
        <v>85</v>
      </c>
      <c r="L35" s="5">
        <f t="shared" si="9"/>
        <v>95.2</v>
      </c>
      <c r="M35" s="9">
        <f t="shared" si="6"/>
        <v>3141.6</v>
      </c>
      <c r="N35" s="8">
        <v>85</v>
      </c>
      <c r="O35" s="5">
        <f t="shared" si="7"/>
        <v>32.299999999999997</v>
      </c>
      <c r="P35" s="9">
        <f t="shared" si="8"/>
        <v>1065.9000000000001</v>
      </c>
    </row>
    <row r="36" spans="1:16" x14ac:dyDescent="0.25">
      <c r="A36" s="7" t="s">
        <v>45</v>
      </c>
      <c r="B36" s="8">
        <v>86</v>
      </c>
      <c r="C36" s="5">
        <f t="shared" si="0"/>
        <v>43</v>
      </c>
      <c r="D36" s="9">
        <f t="shared" si="1"/>
        <v>1419</v>
      </c>
      <c r="E36" s="8">
        <v>86</v>
      </c>
      <c r="F36" s="5">
        <f t="shared" si="2"/>
        <v>13.8</v>
      </c>
      <c r="G36" s="9">
        <f t="shared" si="3"/>
        <v>455.4</v>
      </c>
      <c r="H36" s="8">
        <v>86</v>
      </c>
      <c r="I36" s="5">
        <f t="shared" si="4"/>
        <v>111.8</v>
      </c>
      <c r="J36" s="9">
        <f t="shared" si="5"/>
        <v>3689.4</v>
      </c>
      <c r="K36" s="8">
        <v>86</v>
      </c>
      <c r="L36" s="5">
        <f t="shared" si="9"/>
        <v>96.3</v>
      </c>
      <c r="M36" s="9">
        <f t="shared" si="6"/>
        <v>3177.9</v>
      </c>
      <c r="N36" s="8">
        <v>86</v>
      </c>
      <c r="O36" s="5">
        <f t="shared" si="7"/>
        <v>32.700000000000003</v>
      </c>
      <c r="P36" s="9">
        <f t="shared" si="8"/>
        <v>1079.0999999999999</v>
      </c>
    </row>
    <row r="37" spans="1:16" x14ac:dyDescent="0.25">
      <c r="A37" s="7" t="s">
        <v>46</v>
      </c>
      <c r="B37" s="8">
        <v>87</v>
      </c>
      <c r="C37" s="5">
        <f t="shared" si="0"/>
        <v>43.5</v>
      </c>
      <c r="D37" s="9">
        <f t="shared" si="1"/>
        <v>1435.5</v>
      </c>
      <c r="E37" s="8">
        <v>87</v>
      </c>
      <c r="F37" s="5">
        <f t="shared" si="2"/>
        <v>13.9</v>
      </c>
      <c r="G37" s="9">
        <f t="shared" si="3"/>
        <v>458.7</v>
      </c>
      <c r="H37" s="8">
        <v>87</v>
      </c>
      <c r="I37" s="5">
        <f t="shared" si="4"/>
        <v>113.1</v>
      </c>
      <c r="J37" s="9">
        <f t="shared" si="5"/>
        <v>3732.3</v>
      </c>
      <c r="K37" s="8">
        <v>87</v>
      </c>
      <c r="L37" s="5">
        <f t="shared" si="9"/>
        <v>97.4</v>
      </c>
      <c r="M37" s="9">
        <f t="shared" si="6"/>
        <v>3214.2</v>
      </c>
      <c r="N37" s="8">
        <v>87</v>
      </c>
      <c r="O37" s="5">
        <f t="shared" si="7"/>
        <v>33.1</v>
      </c>
      <c r="P37" s="9">
        <f t="shared" si="8"/>
        <v>1092.3</v>
      </c>
    </row>
    <row r="38" spans="1:16" x14ac:dyDescent="0.25">
      <c r="A38" s="7" t="s">
        <v>47</v>
      </c>
      <c r="B38" s="8">
        <v>88</v>
      </c>
      <c r="C38" s="5">
        <f t="shared" ref="C38:C48" si="10">SUM($C$5*B38)</f>
        <v>44</v>
      </c>
      <c r="D38" s="9">
        <f t="shared" ref="D38:D48" si="11">SUM(C38*$F$1)</f>
        <v>1452</v>
      </c>
      <c r="E38" s="8">
        <v>88</v>
      </c>
      <c r="F38" s="5">
        <f t="shared" ref="F38:F48" si="12">SUM($F$5*E38)</f>
        <v>14.1</v>
      </c>
      <c r="G38" s="9">
        <f t="shared" ref="G38:G48" si="13">SUM(F38*$F$1)</f>
        <v>465.3</v>
      </c>
      <c r="H38" s="8">
        <v>88</v>
      </c>
      <c r="I38" s="5">
        <f t="shared" ref="I38:I48" si="14">SUM($I$5*H38)</f>
        <v>114.4</v>
      </c>
      <c r="J38" s="9">
        <f t="shared" ref="J38:J48" si="15">SUM(I38*$F$1)</f>
        <v>3775.2</v>
      </c>
      <c r="K38" s="8">
        <v>88</v>
      </c>
      <c r="L38" s="5">
        <f t="shared" ref="L38:L48" si="16">SUM($L$5*K38)</f>
        <v>98.6</v>
      </c>
      <c r="M38" s="9">
        <f t="shared" ref="M38:M48" si="17">SUM(L38*$F$1)</f>
        <v>3253.8</v>
      </c>
      <c r="N38" s="8">
        <v>88</v>
      </c>
      <c r="O38" s="5">
        <f t="shared" ref="O38:O48" si="18">SUM($O$5*N38)</f>
        <v>33.4</v>
      </c>
      <c r="P38" s="9">
        <f t="shared" ref="P38:P48" si="19">SUM(O38*$F$1)</f>
        <v>1102.2</v>
      </c>
    </row>
    <row r="39" spans="1:16" x14ac:dyDescent="0.25">
      <c r="A39" s="7" t="s">
        <v>48</v>
      </c>
      <c r="B39" s="8">
        <v>89</v>
      </c>
      <c r="C39" s="5">
        <f t="shared" si="10"/>
        <v>44.5</v>
      </c>
      <c r="D39" s="9">
        <f t="shared" si="11"/>
        <v>1468.5</v>
      </c>
      <c r="E39" s="8">
        <v>89</v>
      </c>
      <c r="F39" s="5">
        <f t="shared" si="12"/>
        <v>14.2</v>
      </c>
      <c r="G39" s="9">
        <f t="shared" si="13"/>
        <v>468.6</v>
      </c>
      <c r="H39" s="8">
        <v>89</v>
      </c>
      <c r="I39" s="5">
        <f t="shared" si="14"/>
        <v>115.7</v>
      </c>
      <c r="J39" s="9">
        <f t="shared" si="15"/>
        <v>3818.1</v>
      </c>
      <c r="K39" s="8">
        <v>89</v>
      </c>
      <c r="L39" s="5">
        <f t="shared" si="16"/>
        <v>99.7</v>
      </c>
      <c r="M39" s="9">
        <f t="shared" si="17"/>
        <v>3290.1</v>
      </c>
      <c r="N39" s="8">
        <v>89</v>
      </c>
      <c r="O39" s="5">
        <f t="shared" si="18"/>
        <v>33.799999999999997</v>
      </c>
      <c r="P39" s="9">
        <f t="shared" si="19"/>
        <v>1115.4000000000001</v>
      </c>
    </row>
    <row r="40" spans="1:16" x14ac:dyDescent="0.25">
      <c r="A40" s="7" t="s">
        <v>49</v>
      </c>
      <c r="B40" s="8">
        <v>90</v>
      </c>
      <c r="C40" s="5">
        <f t="shared" si="10"/>
        <v>45</v>
      </c>
      <c r="D40" s="9">
        <f t="shared" si="11"/>
        <v>1485</v>
      </c>
      <c r="E40" s="8">
        <v>90</v>
      </c>
      <c r="F40" s="5">
        <f t="shared" si="12"/>
        <v>14.4</v>
      </c>
      <c r="G40" s="9">
        <f t="shared" si="13"/>
        <v>475.2</v>
      </c>
      <c r="H40" s="8">
        <v>90</v>
      </c>
      <c r="I40" s="5">
        <f t="shared" si="14"/>
        <v>117</v>
      </c>
      <c r="J40" s="9">
        <f t="shared" si="15"/>
        <v>3861</v>
      </c>
      <c r="K40" s="8">
        <v>90</v>
      </c>
      <c r="L40" s="5">
        <f t="shared" si="16"/>
        <v>100.8</v>
      </c>
      <c r="M40" s="9">
        <f t="shared" si="17"/>
        <v>3326.4</v>
      </c>
      <c r="N40" s="8">
        <v>90</v>
      </c>
      <c r="O40" s="5">
        <f t="shared" si="18"/>
        <v>34.200000000000003</v>
      </c>
      <c r="P40" s="9">
        <f t="shared" si="19"/>
        <v>1128.5999999999999</v>
      </c>
    </row>
    <row r="41" spans="1:16" x14ac:dyDescent="0.25">
      <c r="A41" s="7" t="s">
        <v>50</v>
      </c>
      <c r="B41" s="8">
        <v>91</v>
      </c>
      <c r="C41" s="5">
        <f t="shared" si="10"/>
        <v>45.5</v>
      </c>
      <c r="D41" s="9">
        <f t="shared" si="11"/>
        <v>1501.5</v>
      </c>
      <c r="E41" s="8">
        <v>91</v>
      </c>
      <c r="F41" s="5">
        <f t="shared" si="12"/>
        <v>14.6</v>
      </c>
      <c r="G41" s="9">
        <f t="shared" si="13"/>
        <v>481.8</v>
      </c>
      <c r="H41" s="8">
        <v>91</v>
      </c>
      <c r="I41" s="5">
        <f t="shared" si="14"/>
        <v>118.3</v>
      </c>
      <c r="J41" s="9">
        <f t="shared" si="15"/>
        <v>3903.9</v>
      </c>
      <c r="K41" s="8">
        <v>91</v>
      </c>
      <c r="L41" s="5">
        <f t="shared" si="16"/>
        <v>101.9</v>
      </c>
      <c r="M41" s="9">
        <f t="shared" si="17"/>
        <v>3362.7</v>
      </c>
      <c r="N41" s="8">
        <v>91</v>
      </c>
      <c r="O41" s="5">
        <f t="shared" si="18"/>
        <v>34.6</v>
      </c>
      <c r="P41" s="9">
        <f t="shared" si="19"/>
        <v>1141.8</v>
      </c>
    </row>
    <row r="42" spans="1:16" x14ac:dyDescent="0.25">
      <c r="A42" s="7" t="s">
        <v>51</v>
      </c>
      <c r="B42" s="8">
        <v>92</v>
      </c>
      <c r="C42" s="5">
        <f t="shared" si="10"/>
        <v>46</v>
      </c>
      <c r="D42" s="9">
        <f t="shared" si="11"/>
        <v>1518</v>
      </c>
      <c r="E42" s="8">
        <v>92</v>
      </c>
      <c r="F42" s="5">
        <f t="shared" si="12"/>
        <v>14.7</v>
      </c>
      <c r="G42" s="9">
        <f t="shared" si="13"/>
        <v>485.1</v>
      </c>
      <c r="H42" s="8">
        <v>92</v>
      </c>
      <c r="I42" s="5">
        <f t="shared" si="14"/>
        <v>119.6</v>
      </c>
      <c r="J42" s="9">
        <f t="shared" si="15"/>
        <v>3946.8</v>
      </c>
      <c r="K42" s="8">
        <v>92</v>
      </c>
      <c r="L42" s="5">
        <f t="shared" si="16"/>
        <v>103</v>
      </c>
      <c r="M42" s="9">
        <f t="shared" si="17"/>
        <v>3399</v>
      </c>
      <c r="N42" s="8">
        <v>92</v>
      </c>
      <c r="O42" s="5">
        <f t="shared" si="18"/>
        <v>35</v>
      </c>
      <c r="P42" s="9">
        <f t="shared" si="19"/>
        <v>1155</v>
      </c>
    </row>
    <row r="43" spans="1:16" x14ac:dyDescent="0.25">
      <c r="A43" s="7" t="s">
        <v>52</v>
      </c>
      <c r="B43" s="8">
        <v>93</v>
      </c>
      <c r="C43" s="5">
        <f t="shared" si="10"/>
        <v>46.5</v>
      </c>
      <c r="D43" s="9">
        <f t="shared" si="11"/>
        <v>1534.5</v>
      </c>
      <c r="E43" s="8">
        <v>93</v>
      </c>
      <c r="F43" s="5">
        <f t="shared" si="12"/>
        <v>14.9</v>
      </c>
      <c r="G43" s="9">
        <f t="shared" si="13"/>
        <v>491.7</v>
      </c>
      <c r="H43" s="8">
        <v>93</v>
      </c>
      <c r="I43" s="5">
        <f t="shared" si="14"/>
        <v>120.9</v>
      </c>
      <c r="J43" s="9">
        <f t="shared" si="15"/>
        <v>3989.7</v>
      </c>
      <c r="K43" s="8">
        <v>93</v>
      </c>
      <c r="L43" s="5">
        <f t="shared" si="16"/>
        <v>104.2</v>
      </c>
      <c r="M43" s="9">
        <f t="shared" si="17"/>
        <v>3438.6</v>
      </c>
      <c r="N43" s="8">
        <v>93</v>
      </c>
      <c r="O43" s="5">
        <f t="shared" si="18"/>
        <v>35.299999999999997</v>
      </c>
      <c r="P43" s="9">
        <f t="shared" si="19"/>
        <v>1164.9000000000001</v>
      </c>
    </row>
    <row r="44" spans="1:16" x14ac:dyDescent="0.25">
      <c r="A44" s="7" t="s">
        <v>53</v>
      </c>
      <c r="B44" s="8">
        <v>94</v>
      </c>
      <c r="C44" s="5">
        <f t="shared" si="10"/>
        <v>47</v>
      </c>
      <c r="D44" s="9">
        <f t="shared" si="11"/>
        <v>1551</v>
      </c>
      <c r="E44" s="8">
        <v>94</v>
      </c>
      <c r="F44" s="5">
        <f t="shared" si="12"/>
        <v>15</v>
      </c>
      <c r="G44" s="9">
        <f t="shared" si="13"/>
        <v>495</v>
      </c>
      <c r="H44" s="8">
        <v>94</v>
      </c>
      <c r="I44" s="5">
        <f t="shared" si="14"/>
        <v>122.2</v>
      </c>
      <c r="J44" s="9">
        <f t="shared" si="15"/>
        <v>4032.6</v>
      </c>
      <c r="K44" s="8">
        <v>94</v>
      </c>
      <c r="L44" s="5">
        <f t="shared" si="16"/>
        <v>105.3</v>
      </c>
      <c r="M44" s="9">
        <f t="shared" si="17"/>
        <v>3474.9</v>
      </c>
      <c r="N44" s="8">
        <v>94</v>
      </c>
      <c r="O44" s="5">
        <f t="shared" si="18"/>
        <v>35.700000000000003</v>
      </c>
      <c r="P44" s="9">
        <f t="shared" si="19"/>
        <v>1178.0999999999999</v>
      </c>
    </row>
    <row r="45" spans="1:16" x14ac:dyDescent="0.25">
      <c r="A45" s="7" t="s">
        <v>54</v>
      </c>
      <c r="B45" s="8">
        <v>95</v>
      </c>
      <c r="C45" s="5">
        <f t="shared" si="10"/>
        <v>47.5</v>
      </c>
      <c r="D45" s="9">
        <f t="shared" si="11"/>
        <v>1567.5</v>
      </c>
      <c r="E45" s="8">
        <v>95</v>
      </c>
      <c r="F45" s="5">
        <f t="shared" si="12"/>
        <v>15.2</v>
      </c>
      <c r="G45" s="9">
        <f t="shared" si="13"/>
        <v>501.6</v>
      </c>
      <c r="H45" s="8">
        <v>95</v>
      </c>
      <c r="I45" s="5">
        <f t="shared" si="14"/>
        <v>123.5</v>
      </c>
      <c r="J45" s="9">
        <f t="shared" si="15"/>
        <v>4075.5</v>
      </c>
      <c r="K45" s="8">
        <v>95</v>
      </c>
      <c r="L45" s="5">
        <f t="shared" si="16"/>
        <v>106.4</v>
      </c>
      <c r="M45" s="9">
        <f t="shared" si="17"/>
        <v>3511.2</v>
      </c>
      <c r="N45" s="8">
        <v>95</v>
      </c>
      <c r="O45" s="5">
        <f t="shared" si="18"/>
        <v>36.1</v>
      </c>
      <c r="P45" s="9">
        <f t="shared" si="19"/>
        <v>1191.3</v>
      </c>
    </row>
    <row r="46" spans="1:16" x14ac:dyDescent="0.25">
      <c r="A46" s="7" t="s">
        <v>55</v>
      </c>
      <c r="B46" s="8">
        <v>96</v>
      </c>
      <c r="C46" s="5">
        <f t="shared" si="10"/>
        <v>48</v>
      </c>
      <c r="D46" s="9">
        <f t="shared" si="11"/>
        <v>1584</v>
      </c>
      <c r="E46" s="8">
        <v>96</v>
      </c>
      <c r="F46" s="5">
        <f t="shared" si="12"/>
        <v>15.4</v>
      </c>
      <c r="G46" s="9">
        <f t="shared" si="13"/>
        <v>508.2</v>
      </c>
      <c r="H46" s="8">
        <v>96</v>
      </c>
      <c r="I46" s="5">
        <f t="shared" si="14"/>
        <v>124.8</v>
      </c>
      <c r="J46" s="9">
        <f t="shared" si="15"/>
        <v>4118.3999999999996</v>
      </c>
      <c r="K46" s="8">
        <v>96</v>
      </c>
      <c r="L46" s="5">
        <f t="shared" si="16"/>
        <v>107.5</v>
      </c>
      <c r="M46" s="9">
        <f t="shared" si="17"/>
        <v>3547.5</v>
      </c>
      <c r="N46" s="8">
        <v>96</v>
      </c>
      <c r="O46" s="5">
        <f t="shared" si="18"/>
        <v>36.5</v>
      </c>
      <c r="P46" s="9">
        <f t="shared" si="19"/>
        <v>1204.5</v>
      </c>
    </row>
    <row r="47" spans="1:16" x14ac:dyDescent="0.25">
      <c r="A47" s="7" t="s">
        <v>56</v>
      </c>
      <c r="B47" s="8">
        <v>97</v>
      </c>
      <c r="C47" s="5">
        <f t="shared" si="10"/>
        <v>48.5</v>
      </c>
      <c r="D47" s="9">
        <f t="shared" si="11"/>
        <v>1600.5</v>
      </c>
      <c r="E47" s="8">
        <v>97</v>
      </c>
      <c r="F47" s="5">
        <f t="shared" si="12"/>
        <v>15.5</v>
      </c>
      <c r="G47" s="9">
        <f t="shared" si="13"/>
        <v>511.5</v>
      </c>
      <c r="H47" s="8">
        <v>97</v>
      </c>
      <c r="I47" s="5">
        <f t="shared" si="14"/>
        <v>126.1</v>
      </c>
      <c r="J47" s="9">
        <f t="shared" si="15"/>
        <v>4161.3</v>
      </c>
      <c r="K47" s="8">
        <v>97</v>
      </c>
      <c r="L47" s="5">
        <f t="shared" si="16"/>
        <v>108.6</v>
      </c>
      <c r="M47" s="9">
        <f t="shared" si="17"/>
        <v>3583.8</v>
      </c>
      <c r="N47" s="8">
        <v>97</v>
      </c>
      <c r="O47" s="5">
        <f t="shared" si="18"/>
        <v>36.9</v>
      </c>
      <c r="P47" s="9">
        <f t="shared" si="19"/>
        <v>1217.7</v>
      </c>
    </row>
    <row r="48" spans="1:16" x14ac:dyDescent="0.25">
      <c r="A48" s="7" t="s">
        <v>57</v>
      </c>
      <c r="B48" s="8">
        <v>98</v>
      </c>
      <c r="C48" s="5">
        <f t="shared" si="10"/>
        <v>49</v>
      </c>
      <c r="D48" s="9">
        <f t="shared" si="11"/>
        <v>1617</v>
      </c>
      <c r="E48" s="8">
        <v>98</v>
      </c>
      <c r="F48" s="5">
        <f t="shared" si="12"/>
        <v>15.7</v>
      </c>
      <c r="G48" s="9">
        <f t="shared" si="13"/>
        <v>518.1</v>
      </c>
      <c r="H48" s="8">
        <v>98</v>
      </c>
      <c r="I48" s="5">
        <f t="shared" si="14"/>
        <v>127.4</v>
      </c>
      <c r="J48" s="9">
        <f t="shared" si="15"/>
        <v>4204.2</v>
      </c>
      <c r="K48" s="8">
        <v>98</v>
      </c>
      <c r="L48" s="5">
        <f t="shared" si="16"/>
        <v>109.8</v>
      </c>
      <c r="M48" s="9">
        <f t="shared" si="17"/>
        <v>3623.4</v>
      </c>
      <c r="N48" s="8">
        <v>98</v>
      </c>
      <c r="O48" s="5">
        <f t="shared" si="18"/>
        <v>37.200000000000003</v>
      </c>
      <c r="P48" s="9">
        <f t="shared" si="19"/>
        <v>1227.5999999999999</v>
      </c>
    </row>
  </sheetData>
  <mergeCells count="15">
    <mergeCell ref="N2:P2"/>
    <mergeCell ref="N3:P3"/>
    <mergeCell ref="N4:P4"/>
    <mergeCell ref="H2:J2"/>
    <mergeCell ref="H3:J3"/>
    <mergeCell ref="H4:J4"/>
    <mergeCell ref="K2:M2"/>
    <mergeCell ref="K3:M3"/>
    <mergeCell ref="K4:M4"/>
    <mergeCell ref="B3:D3"/>
    <mergeCell ref="B4:D4"/>
    <mergeCell ref="E3:G3"/>
    <mergeCell ref="E4:G4"/>
    <mergeCell ref="B2:D2"/>
    <mergeCell ref="E2:G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WhiteSpace="0" view="pageLayout" zoomScaleNormal="100" workbookViewId="0">
      <selection activeCell="C12" sqref="C12"/>
    </sheetView>
  </sheetViews>
  <sheetFormatPr defaultRowHeight="15" x14ac:dyDescent="0.25"/>
  <cols>
    <col min="1" max="1" width="24" customWidth="1"/>
    <col min="2" max="2" width="10" customWidth="1"/>
    <col min="3" max="3" width="11.7109375" customWidth="1"/>
    <col min="4" max="4" width="11" customWidth="1"/>
    <col min="5" max="5" width="11.5703125" customWidth="1"/>
    <col min="6" max="6" width="11.42578125" customWidth="1"/>
  </cols>
  <sheetData>
    <row r="1" spans="1:6" ht="42.75" customHeight="1" thickBot="1" x14ac:dyDescent="0.35">
      <c r="A1" s="47" t="s">
        <v>72</v>
      </c>
      <c r="B1" s="48"/>
      <c r="C1" s="1">
        <v>114.43</v>
      </c>
      <c r="D1" s="28"/>
      <c r="E1" s="26" t="s">
        <v>59</v>
      </c>
      <c r="F1" s="27"/>
    </row>
    <row r="2" spans="1:6" ht="19.5" thickBot="1" x14ac:dyDescent="0.35">
      <c r="A2" s="6" t="s">
        <v>64</v>
      </c>
      <c r="B2" s="52" t="s">
        <v>65</v>
      </c>
      <c r="C2" s="53"/>
      <c r="D2" s="53"/>
      <c r="E2" s="45">
        <v>100</v>
      </c>
      <c r="F2" s="46"/>
    </row>
    <row r="3" spans="1:6" x14ac:dyDescent="0.25">
      <c r="A3" s="7" t="s">
        <v>58</v>
      </c>
      <c r="B3" s="32" t="s">
        <v>62</v>
      </c>
      <c r="C3" s="33"/>
      <c r="D3" s="41"/>
      <c r="E3" s="42"/>
      <c r="F3" s="43"/>
    </row>
    <row r="4" spans="1:6" x14ac:dyDescent="0.25">
      <c r="A4" s="7" t="s">
        <v>66</v>
      </c>
      <c r="B4" s="49" t="s">
        <v>73</v>
      </c>
      <c r="C4" s="50"/>
      <c r="D4" s="50"/>
      <c r="E4" s="50"/>
      <c r="F4" s="51"/>
    </row>
    <row r="5" spans="1:6" x14ac:dyDescent="0.25">
      <c r="A5" s="7" t="s">
        <v>24</v>
      </c>
      <c r="B5" s="35" t="s">
        <v>63</v>
      </c>
      <c r="C5" s="36"/>
      <c r="D5" s="44"/>
      <c r="E5" s="44"/>
      <c r="F5" s="37"/>
    </row>
    <row r="6" spans="1:6" x14ac:dyDescent="0.25">
      <c r="A6" s="7" t="s">
        <v>74</v>
      </c>
      <c r="B6" s="14" t="s">
        <v>68</v>
      </c>
      <c r="C6" s="24">
        <v>0.2</v>
      </c>
      <c r="D6" s="25" t="s">
        <v>69</v>
      </c>
      <c r="E6" s="25">
        <v>0.34</v>
      </c>
      <c r="F6" s="9"/>
    </row>
    <row r="7" spans="1:6" ht="60" x14ac:dyDescent="0.25">
      <c r="A7" s="7"/>
      <c r="B7" s="10" t="s">
        <v>60</v>
      </c>
      <c r="C7" s="3" t="s">
        <v>61</v>
      </c>
      <c r="D7" s="10" t="s">
        <v>60</v>
      </c>
      <c r="E7" s="3" t="s">
        <v>61</v>
      </c>
      <c r="F7" s="11" t="s">
        <v>22</v>
      </c>
    </row>
    <row r="8" spans="1:6" x14ac:dyDescent="0.25">
      <c r="A8" s="6" t="s">
        <v>70</v>
      </c>
      <c r="B8" s="12">
        <v>9.4</v>
      </c>
      <c r="C8" s="17">
        <f>SUM(B8*$C$6)</f>
        <v>1.88</v>
      </c>
      <c r="D8" s="16">
        <v>6.3</v>
      </c>
      <c r="E8" s="17">
        <f>SUM(D8*$E$6)</f>
        <v>2.14</v>
      </c>
      <c r="F8" s="13">
        <f>SUM(C8,E8)*$C$1</f>
        <v>460.01</v>
      </c>
    </row>
    <row r="9" spans="1:6" x14ac:dyDescent="0.25">
      <c r="A9" s="7" t="s">
        <v>4</v>
      </c>
      <c r="B9" s="8">
        <v>9.5</v>
      </c>
      <c r="C9" s="22">
        <f t="shared" ref="C9:C38" si="0">SUM(B9*$C$6)</f>
        <v>1.9</v>
      </c>
      <c r="D9" s="20">
        <v>6.4</v>
      </c>
      <c r="E9" s="22">
        <f t="shared" ref="E9:E38" si="1">SUM(D9*$E$6)</f>
        <v>2.1800000000000002</v>
      </c>
      <c r="F9" s="23">
        <f t="shared" ref="F9:F38" si="2">SUM(C9,E9)*$C$1</f>
        <v>466.87</v>
      </c>
    </row>
    <row r="10" spans="1:6" x14ac:dyDescent="0.25">
      <c r="A10" s="7" t="s">
        <v>5</v>
      </c>
      <c r="B10" s="18">
        <v>9.6</v>
      </c>
      <c r="C10" s="22">
        <f t="shared" si="0"/>
        <v>1.92</v>
      </c>
      <c r="D10" s="21">
        <v>6.5</v>
      </c>
      <c r="E10" s="22">
        <f t="shared" si="1"/>
        <v>2.21</v>
      </c>
      <c r="F10" s="23">
        <f t="shared" si="2"/>
        <v>472.6</v>
      </c>
    </row>
    <row r="11" spans="1:6" x14ac:dyDescent="0.25">
      <c r="A11" s="7" t="s">
        <v>6</v>
      </c>
      <c r="B11" s="19">
        <v>9.6999999999999993</v>
      </c>
      <c r="C11" s="22">
        <f t="shared" si="0"/>
        <v>1.94</v>
      </c>
      <c r="D11" s="20">
        <v>6.6</v>
      </c>
      <c r="E11" s="22">
        <f t="shared" si="1"/>
        <v>2.2400000000000002</v>
      </c>
      <c r="F11" s="23">
        <f t="shared" si="2"/>
        <v>478.32</v>
      </c>
    </row>
    <row r="12" spans="1:6" x14ac:dyDescent="0.25">
      <c r="A12" s="7" t="s">
        <v>7</v>
      </c>
      <c r="B12" s="18">
        <v>9.8000000000000007</v>
      </c>
      <c r="C12" s="22">
        <f t="shared" si="0"/>
        <v>1.96</v>
      </c>
      <c r="D12" s="21">
        <v>6.7</v>
      </c>
      <c r="E12" s="22">
        <f t="shared" si="1"/>
        <v>2.2799999999999998</v>
      </c>
      <c r="F12" s="23">
        <f t="shared" si="2"/>
        <v>485.18</v>
      </c>
    </row>
    <row r="13" spans="1:6" x14ac:dyDescent="0.25">
      <c r="A13" s="7" t="s">
        <v>8</v>
      </c>
      <c r="B13" s="19">
        <v>9.9</v>
      </c>
      <c r="C13" s="22">
        <f t="shared" si="0"/>
        <v>1.98</v>
      </c>
      <c r="D13" s="20">
        <v>6.8</v>
      </c>
      <c r="E13" s="22">
        <f t="shared" si="1"/>
        <v>2.31</v>
      </c>
      <c r="F13" s="23">
        <f t="shared" si="2"/>
        <v>490.9</v>
      </c>
    </row>
    <row r="14" spans="1:6" x14ac:dyDescent="0.25">
      <c r="A14" s="7" t="s">
        <v>9</v>
      </c>
      <c r="B14" s="18">
        <v>10</v>
      </c>
      <c r="C14" s="22">
        <f t="shared" si="0"/>
        <v>2</v>
      </c>
      <c r="D14" s="21">
        <v>6.9</v>
      </c>
      <c r="E14" s="22">
        <f t="shared" si="1"/>
        <v>2.35</v>
      </c>
      <c r="F14" s="23">
        <f t="shared" si="2"/>
        <v>497.77</v>
      </c>
    </row>
    <row r="15" spans="1:6" x14ac:dyDescent="0.25">
      <c r="A15" s="7" t="s">
        <v>10</v>
      </c>
      <c r="B15" s="19">
        <v>10.1</v>
      </c>
      <c r="C15" s="22">
        <f t="shared" si="0"/>
        <v>2.02</v>
      </c>
      <c r="D15" s="20">
        <v>7</v>
      </c>
      <c r="E15" s="22">
        <f t="shared" si="1"/>
        <v>2.38</v>
      </c>
      <c r="F15" s="23">
        <f t="shared" si="2"/>
        <v>503.49</v>
      </c>
    </row>
    <row r="16" spans="1:6" x14ac:dyDescent="0.25">
      <c r="A16" s="7" t="s">
        <v>11</v>
      </c>
      <c r="B16" s="18">
        <v>10.199999999999999</v>
      </c>
      <c r="C16" s="22">
        <f t="shared" si="0"/>
        <v>2.04</v>
      </c>
      <c r="D16" s="21">
        <v>7.1</v>
      </c>
      <c r="E16" s="22">
        <f t="shared" si="1"/>
        <v>2.41</v>
      </c>
      <c r="F16" s="23">
        <f t="shared" si="2"/>
        <v>509.21</v>
      </c>
    </row>
    <row r="17" spans="1:6" x14ac:dyDescent="0.25">
      <c r="A17" s="7" t="s">
        <v>12</v>
      </c>
      <c r="B17" s="19">
        <v>10.3</v>
      </c>
      <c r="C17" s="22">
        <f t="shared" si="0"/>
        <v>2.06</v>
      </c>
      <c r="D17" s="20">
        <v>7.2</v>
      </c>
      <c r="E17" s="22">
        <f t="shared" si="1"/>
        <v>2.4500000000000002</v>
      </c>
      <c r="F17" s="23">
        <f t="shared" si="2"/>
        <v>516.08000000000004</v>
      </c>
    </row>
    <row r="18" spans="1:6" x14ac:dyDescent="0.25">
      <c r="A18" s="7" t="s">
        <v>13</v>
      </c>
      <c r="B18" s="18">
        <v>10.4</v>
      </c>
      <c r="C18" s="22">
        <f t="shared" si="0"/>
        <v>2.08</v>
      </c>
      <c r="D18" s="21">
        <v>7.3000000000000096</v>
      </c>
      <c r="E18" s="22">
        <f t="shared" si="1"/>
        <v>2.48</v>
      </c>
      <c r="F18" s="23">
        <f t="shared" si="2"/>
        <v>521.79999999999995</v>
      </c>
    </row>
    <row r="19" spans="1:6" x14ac:dyDescent="0.25">
      <c r="A19" s="7" t="s">
        <v>14</v>
      </c>
      <c r="B19" s="19">
        <v>10.5</v>
      </c>
      <c r="C19" s="22">
        <f t="shared" si="0"/>
        <v>2.1</v>
      </c>
      <c r="D19" s="20">
        <v>7.4000000000000101</v>
      </c>
      <c r="E19" s="22">
        <f t="shared" si="1"/>
        <v>2.52</v>
      </c>
      <c r="F19" s="23">
        <f t="shared" si="2"/>
        <v>528.66999999999996</v>
      </c>
    </row>
    <row r="20" spans="1:6" x14ac:dyDescent="0.25">
      <c r="A20" s="7" t="s">
        <v>15</v>
      </c>
      <c r="B20" s="18">
        <v>10.6</v>
      </c>
      <c r="C20" s="22">
        <f t="shared" si="0"/>
        <v>2.12</v>
      </c>
      <c r="D20" s="21">
        <v>7.5000000000000098</v>
      </c>
      <c r="E20" s="22">
        <f t="shared" si="1"/>
        <v>2.5499999999999998</v>
      </c>
      <c r="F20" s="23">
        <f t="shared" si="2"/>
        <v>534.39</v>
      </c>
    </row>
    <row r="21" spans="1:6" x14ac:dyDescent="0.25">
      <c r="A21" s="7" t="s">
        <v>16</v>
      </c>
      <c r="B21" s="19">
        <v>10.7</v>
      </c>
      <c r="C21" s="22">
        <f t="shared" si="0"/>
        <v>2.14</v>
      </c>
      <c r="D21" s="20">
        <v>7.6000000000000103</v>
      </c>
      <c r="E21" s="22">
        <f t="shared" si="1"/>
        <v>2.58</v>
      </c>
      <c r="F21" s="23">
        <f t="shared" si="2"/>
        <v>540.11</v>
      </c>
    </row>
    <row r="22" spans="1:6" x14ac:dyDescent="0.25">
      <c r="A22" s="7" t="s">
        <v>17</v>
      </c>
      <c r="B22" s="18">
        <v>10.8</v>
      </c>
      <c r="C22" s="22">
        <f t="shared" si="0"/>
        <v>2.16</v>
      </c>
      <c r="D22" s="21">
        <v>7.7000000000000099</v>
      </c>
      <c r="E22" s="22">
        <f t="shared" si="1"/>
        <v>2.62</v>
      </c>
      <c r="F22" s="23">
        <f t="shared" si="2"/>
        <v>546.98</v>
      </c>
    </row>
    <row r="23" spans="1:6" x14ac:dyDescent="0.25">
      <c r="A23" s="7" t="s">
        <v>18</v>
      </c>
      <c r="B23" s="19">
        <v>10.9</v>
      </c>
      <c r="C23" s="22">
        <f t="shared" si="0"/>
        <v>2.1800000000000002</v>
      </c>
      <c r="D23" s="20">
        <v>7.8000000000000096</v>
      </c>
      <c r="E23" s="22">
        <f t="shared" si="1"/>
        <v>2.65</v>
      </c>
      <c r="F23" s="23">
        <f t="shared" si="2"/>
        <v>552.70000000000005</v>
      </c>
    </row>
    <row r="24" spans="1:6" x14ac:dyDescent="0.25">
      <c r="A24" s="7" t="s">
        <v>19</v>
      </c>
      <c r="B24" s="18">
        <v>11</v>
      </c>
      <c r="C24" s="22">
        <f t="shared" si="0"/>
        <v>2.2000000000000002</v>
      </c>
      <c r="D24" s="21">
        <v>7.9000000000000101</v>
      </c>
      <c r="E24" s="22">
        <f t="shared" si="1"/>
        <v>2.69</v>
      </c>
      <c r="F24" s="23">
        <f t="shared" si="2"/>
        <v>559.55999999999995</v>
      </c>
    </row>
    <row r="25" spans="1:6" x14ac:dyDescent="0.25">
      <c r="A25" s="7" t="s">
        <v>33</v>
      </c>
      <c r="B25" s="19">
        <v>11.1</v>
      </c>
      <c r="C25" s="22">
        <f t="shared" si="0"/>
        <v>2.2200000000000002</v>
      </c>
      <c r="D25" s="20">
        <v>8.0000000000000107</v>
      </c>
      <c r="E25" s="22">
        <f t="shared" si="1"/>
        <v>2.72</v>
      </c>
      <c r="F25" s="23">
        <f t="shared" si="2"/>
        <v>565.28</v>
      </c>
    </row>
    <row r="26" spans="1:6" x14ac:dyDescent="0.25">
      <c r="A26" s="7" t="s">
        <v>34</v>
      </c>
      <c r="B26" s="18">
        <v>11.2</v>
      </c>
      <c r="C26" s="22">
        <f t="shared" si="0"/>
        <v>2.2400000000000002</v>
      </c>
      <c r="D26" s="21">
        <v>8.1000000000000103</v>
      </c>
      <c r="E26" s="22">
        <f t="shared" si="1"/>
        <v>2.75</v>
      </c>
      <c r="F26" s="23">
        <f t="shared" si="2"/>
        <v>571.01</v>
      </c>
    </row>
    <row r="27" spans="1:6" x14ac:dyDescent="0.25">
      <c r="A27" s="7" t="s">
        <v>35</v>
      </c>
      <c r="B27" s="19">
        <v>11.3</v>
      </c>
      <c r="C27" s="22">
        <f t="shared" si="0"/>
        <v>2.2599999999999998</v>
      </c>
      <c r="D27" s="20">
        <v>8.2000000000000099</v>
      </c>
      <c r="E27" s="22">
        <f t="shared" si="1"/>
        <v>2.79</v>
      </c>
      <c r="F27" s="23">
        <f t="shared" si="2"/>
        <v>577.87</v>
      </c>
    </row>
    <row r="28" spans="1:6" x14ac:dyDescent="0.25">
      <c r="A28" s="7" t="s">
        <v>36</v>
      </c>
      <c r="B28" s="18">
        <v>11.4</v>
      </c>
      <c r="C28" s="22">
        <f t="shared" si="0"/>
        <v>2.2799999999999998</v>
      </c>
      <c r="D28" s="21">
        <v>8.3000000000000096</v>
      </c>
      <c r="E28" s="22">
        <f t="shared" si="1"/>
        <v>2.82</v>
      </c>
      <c r="F28" s="23">
        <f t="shared" si="2"/>
        <v>583.59</v>
      </c>
    </row>
    <row r="29" spans="1:6" x14ac:dyDescent="0.25">
      <c r="A29" s="7" t="s">
        <v>37</v>
      </c>
      <c r="B29" s="19">
        <v>11.5</v>
      </c>
      <c r="C29" s="22">
        <f t="shared" si="0"/>
        <v>2.2999999999999998</v>
      </c>
      <c r="D29" s="20">
        <v>8.4000000000000092</v>
      </c>
      <c r="E29" s="22">
        <f t="shared" si="1"/>
        <v>2.86</v>
      </c>
      <c r="F29" s="23">
        <f t="shared" si="2"/>
        <v>590.46</v>
      </c>
    </row>
    <row r="30" spans="1:6" x14ac:dyDescent="0.25">
      <c r="A30" s="7" t="s">
        <v>38</v>
      </c>
      <c r="B30" s="18">
        <v>11.6</v>
      </c>
      <c r="C30" s="22">
        <f t="shared" si="0"/>
        <v>2.3199999999999998</v>
      </c>
      <c r="D30" s="21">
        <v>8.5000000000000107</v>
      </c>
      <c r="E30" s="22">
        <f t="shared" si="1"/>
        <v>2.89</v>
      </c>
      <c r="F30" s="23">
        <f t="shared" si="2"/>
        <v>596.17999999999995</v>
      </c>
    </row>
    <row r="31" spans="1:6" x14ac:dyDescent="0.25">
      <c r="A31" s="7" t="s">
        <v>39</v>
      </c>
      <c r="B31" s="19">
        <v>11.7</v>
      </c>
      <c r="C31" s="22">
        <f t="shared" si="0"/>
        <v>2.34</v>
      </c>
      <c r="D31" s="20">
        <v>8.6000000000000103</v>
      </c>
      <c r="E31" s="22">
        <f t="shared" si="1"/>
        <v>2.92</v>
      </c>
      <c r="F31" s="23">
        <f t="shared" si="2"/>
        <v>601.9</v>
      </c>
    </row>
    <row r="32" spans="1:6" x14ac:dyDescent="0.25">
      <c r="A32" s="7" t="s">
        <v>40</v>
      </c>
      <c r="B32" s="18">
        <v>11.8</v>
      </c>
      <c r="C32" s="22">
        <f t="shared" si="0"/>
        <v>2.36</v>
      </c>
      <c r="D32" s="21">
        <v>8.7000000000000099</v>
      </c>
      <c r="E32" s="22">
        <f t="shared" si="1"/>
        <v>2.96</v>
      </c>
      <c r="F32" s="23">
        <f t="shared" si="2"/>
        <v>608.77</v>
      </c>
    </row>
    <row r="33" spans="1:6" x14ac:dyDescent="0.25">
      <c r="A33" s="7" t="s">
        <v>41</v>
      </c>
      <c r="B33" s="19">
        <v>11.9</v>
      </c>
      <c r="C33" s="22">
        <f t="shared" si="0"/>
        <v>2.38</v>
      </c>
      <c r="D33" s="20">
        <v>8.8000000000000096</v>
      </c>
      <c r="E33" s="22">
        <f t="shared" si="1"/>
        <v>2.99</v>
      </c>
      <c r="F33" s="23">
        <f t="shared" si="2"/>
        <v>614.49</v>
      </c>
    </row>
    <row r="34" spans="1:6" x14ac:dyDescent="0.25">
      <c r="A34" s="7" t="s">
        <v>42</v>
      </c>
      <c r="B34" s="18">
        <v>12</v>
      </c>
      <c r="C34" s="22">
        <f t="shared" si="0"/>
        <v>2.4</v>
      </c>
      <c r="D34" s="21">
        <v>8.9000000000000092</v>
      </c>
      <c r="E34" s="22">
        <f t="shared" si="1"/>
        <v>3.03</v>
      </c>
      <c r="F34" s="23">
        <f t="shared" si="2"/>
        <v>621.35</v>
      </c>
    </row>
    <row r="35" spans="1:6" x14ac:dyDescent="0.25">
      <c r="A35" s="7" t="s">
        <v>43</v>
      </c>
      <c r="B35" s="19">
        <v>12.1</v>
      </c>
      <c r="C35" s="22">
        <f t="shared" si="0"/>
        <v>2.42</v>
      </c>
      <c r="D35" s="20">
        <v>9.0000000000000107</v>
      </c>
      <c r="E35" s="22">
        <f t="shared" si="1"/>
        <v>3.06</v>
      </c>
      <c r="F35" s="23">
        <f t="shared" si="2"/>
        <v>627.08000000000004</v>
      </c>
    </row>
    <row r="36" spans="1:6" x14ac:dyDescent="0.25">
      <c r="A36" s="7" t="s">
        <v>44</v>
      </c>
      <c r="B36" s="18">
        <v>12.2</v>
      </c>
      <c r="C36" s="22">
        <f t="shared" si="0"/>
        <v>2.44</v>
      </c>
      <c r="D36" s="21">
        <v>9.1000000000000103</v>
      </c>
      <c r="E36" s="22">
        <f t="shared" si="1"/>
        <v>3.09</v>
      </c>
      <c r="F36" s="23">
        <f t="shared" si="2"/>
        <v>632.79999999999995</v>
      </c>
    </row>
    <row r="37" spans="1:6" x14ac:dyDescent="0.25">
      <c r="A37" s="7" t="s">
        <v>45</v>
      </c>
      <c r="B37" s="19">
        <v>12.3</v>
      </c>
      <c r="C37" s="22">
        <f t="shared" si="0"/>
        <v>2.46</v>
      </c>
      <c r="D37" s="20">
        <v>9.2000000000000099</v>
      </c>
      <c r="E37" s="22">
        <f t="shared" si="1"/>
        <v>3.13</v>
      </c>
      <c r="F37" s="23">
        <f t="shared" si="2"/>
        <v>639.66</v>
      </c>
    </row>
    <row r="38" spans="1:6" x14ac:dyDescent="0.25">
      <c r="A38" s="7" t="s">
        <v>46</v>
      </c>
      <c r="B38" s="18">
        <v>12.4</v>
      </c>
      <c r="C38" s="22">
        <f t="shared" si="0"/>
        <v>2.48</v>
      </c>
      <c r="D38" s="21">
        <v>9.3000000000000096</v>
      </c>
      <c r="E38" s="22">
        <f t="shared" si="1"/>
        <v>3.16</v>
      </c>
      <c r="F38" s="23">
        <f t="shared" si="2"/>
        <v>645.39</v>
      </c>
    </row>
    <row r="40" spans="1:6" x14ac:dyDescent="0.25">
      <c r="A40" t="s">
        <v>71</v>
      </c>
    </row>
  </sheetData>
  <mergeCells count="6">
    <mergeCell ref="B3:F3"/>
    <mergeCell ref="B5:F5"/>
    <mergeCell ref="E2:F2"/>
    <mergeCell ref="A1:B1"/>
    <mergeCell ref="B4:F4"/>
    <mergeCell ref="B2:D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&amp;LZG.2217.25.2024&amp;CPrzetarg
na dzierżawę gruntu rolnego o pow. 0,54 ha 
&amp;RNadleśnictwo Przemków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WhiteSpace="0" view="pageLayout" zoomScaleNormal="100" workbookViewId="0">
      <selection activeCell="B4" sqref="B4:F4"/>
    </sheetView>
  </sheetViews>
  <sheetFormatPr defaultRowHeight="15" x14ac:dyDescent="0.25"/>
  <cols>
    <col min="1" max="1" width="24" customWidth="1"/>
    <col min="2" max="2" width="10" customWidth="1"/>
    <col min="3" max="3" width="11.7109375" customWidth="1"/>
    <col min="4" max="4" width="11" customWidth="1"/>
    <col min="5" max="5" width="11.5703125" customWidth="1"/>
    <col min="6" max="6" width="11.42578125" customWidth="1"/>
  </cols>
  <sheetData>
    <row r="1" spans="1:6" ht="42.75" customHeight="1" thickBot="1" x14ac:dyDescent="0.35">
      <c r="A1" s="47" t="s">
        <v>72</v>
      </c>
      <c r="B1" s="48"/>
      <c r="C1" s="1">
        <v>114.43</v>
      </c>
      <c r="D1" s="28"/>
      <c r="E1" s="26" t="s">
        <v>59</v>
      </c>
      <c r="F1" s="27"/>
    </row>
    <row r="2" spans="1:6" ht="19.5" thickBot="1" x14ac:dyDescent="0.35">
      <c r="A2" s="6" t="s">
        <v>64</v>
      </c>
      <c r="B2" s="52" t="s">
        <v>65</v>
      </c>
      <c r="C2" s="53"/>
      <c r="D2" s="53"/>
      <c r="E2" s="45">
        <v>100</v>
      </c>
      <c r="F2" s="46"/>
    </row>
    <row r="3" spans="1:6" x14ac:dyDescent="0.25">
      <c r="A3" s="7" t="s">
        <v>58</v>
      </c>
      <c r="B3" s="32" t="s">
        <v>62</v>
      </c>
      <c r="C3" s="33"/>
      <c r="D3" s="41"/>
      <c r="E3" s="42"/>
      <c r="F3" s="43"/>
    </row>
    <row r="4" spans="1:6" x14ac:dyDescent="0.25">
      <c r="A4" s="7" t="s">
        <v>66</v>
      </c>
      <c r="B4" s="49" t="s">
        <v>73</v>
      </c>
      <c r="C4" s="50"/>
      <c r="D4" s="50"/>
      <c r="E4" s="50"/>
      <c r="F4" s="51"/>
    </row>
    <row r="5" spans="1:6" x14ac:dyDescent="0.25">
      <c r="A5" s="7" t="s">
        <v>24</v>
      </c>
      <c r="B5" s="35" t="s">
        <v>63</v>
      </c>
      <c r="C5" s="36"/>
      <c r="D5" s="44"/>
      <c r="E5" s="44"/>
      <c r="F5" s="37"/>
    </row>
    <row r="6" spans="1:6" x14ac:dyDescent="0.25">
      <c r="A6" s="7" t="s">
        <v>67</v>
      </c>
      <c r="B6" s="15" t="s">
        <v>68</v>
      </c>
      <c r="C6" s="24">
        <v>0.2</v>
      </c>
      <c r="D6" s="25" t="s">
        <v>69</v>
      </c>
      <c r="E6" s="25">
        <v>0.34</v>
      </c>
      <c r="F6" s="9"/>
    </row>
    <row r="7" spans="1:6" ht="60" x14ac:dyDescent="0.25">
      <c r="A7" s="7"/>
      <c r="B7" s="10" t="s">
        <v>60</v>
      </c>
      <c r="C7" s="3" t="s">
        <v>61</v>
      </c>
      <c r="D7" s="10" t="s">
        <v>60</v>
      </c>
      <c r="E7" s="3" t="s">
        <v>61</v>
      </c>
      <c r="F7" s="11" t="s">
        <v>22</v>
      </c>
    </row>
    <row r="8" spans="1:6" x14ac:dyDescent="0.25">
      <c r="A8" s="6" t="s">
        <v>70</v>
      </c>
      <c r="B8" s="30">
        <v>9.4</v>
      </c>
      <c r="C8" s="17">
        <f>SUM(B8*$C$6)</f>
        <v>1.88</v>
      </c>
      <c r="D8" s="16">
        <v>6.3</v>
      </c>
      <c r="E8" s="17">
        <f>SUM(D8*$E$6)</f>
        <v>2.14</v>
      </c>
      <c r="F8" s="13">
        <f>SUM(C8,E8)*$C$1</f>
        <v>460.01</v>
      </c>
    </row>
    <row r="9" spans="1:6" x14ac:dyDescent="0.25">
      <c r="A9" s="7" t="s">
        <v>4</v>
      </c>
      <c r="B9" s="29">
        <v>9.9</v>
      </c>
      <c r="C9" s="22">
        <f t="shared" ref="C9:C38" si="0">SUM(B9*$C$6)</f>
        <v>1.98</v>
      </c>
      <c r="D9" s="31">
        <v>6.8</v>
      </c>
      <c r="E9" s="22">
        <f t="shared" ref="E9:E38" si="1">SUM(D9*$E$6)</f>
        <v>2.31</v>
      </c>
      <c r="F9" s="23">
        <f t="shared" ref="F9:F38" si="2">SUM(C9,E9)*$C$1</f>
        <v>490.9</v>
      </c>
    </row>
    <row r="10" spans="1:6" x14ac:dyDescent="0.25">
      <c r="A10" s="7" t="s">
        <v>5</v>
      </c>
      <c r="B10" s="18">
        <v>10.4</v>
      </c>
      <c r="C10" s="22">
        <f t="shared" si="0"/>
        <v>2.08</v>
      </c>
      <c r="D10" s="21">
        <v>7.3</v>
      </c>
      <c r="E10" s="22">
        <f t="shared" si="1"/>
        <v>2.48</v>
      </c>
      <c r="F10" s="23">
        <f t="shared" si="2"/>
        <v>521.79999999999995</v>
      </c>
    </row>
    <row r="11" spans="1:6" x14ac:dyDescent="0.25">
      <c r="A11" s="7" t="s">
        <v>6</v>
      </c>
      <c r="B11" s="29">
        <v>10.9</v>
      </c>
      <c r="C11" s="22">
        <f t="shared" si="0"/>
        <v>2.1800000000000002</v>
      </c>
      <c r="D11" s="31">
        <v>7.8</v>
      </c>
      <c r="E11" s="22">
        <f t="shared" si="1"/>
        <v>2.65</v>
      </c>
      <c r="F11" s="23">
        <f t="shared" si="2"/>
        <v>552.70000000000005</v>
      </c>
    </row>
    <row r="12" spans="1:6" x14ac:dyDescent="0.25">
      <c r="A12" s="7" t="s">
        <v>7</v>
      </c>
      <c r="B12" s="18">
        <v>11.4</v>
      </c>
      <c r="C12" s="22">
        <f t="shared" si="0"/>
        <v>2.2799999999999998</v>
      </c>
      <c r="D12" s="21">
        <v>8.3000000000000007</v>
      </c>
      <c r="E12" s="22">
        <f t="shared" si="1"/>
        <v>2.82</v>
      </c>
      <c r="F12" s="23">
        <f t="shared" si="2"/>
        <v>583.59</v>
      </c>
    </row>
    <row r="13" spans="1:6" x14ac:dyDescent="0.25">
      <c r="A13" s="7" t="s">
        <v>8</v>
      </c>
      <c r="B13" s="29">
        <v>11.9</v>
      </c>
      <c r="C13" s="22">
        <f t="shared" si="0"/>
        <v>2.38</v>
      </c>
      <c r="D13" s="31">
        <v>8.8000000000000007</v>
      </c>
      <c r="E13" s="22">
        <f t="shared" si="1"/>
        <v>2.99</v>
      </c>
      <c r="F13" s="23">
        <f t="shared" si="2"/>
        <v>614.49</v>
      </c>
    </row>
    <row r="14" spans="1:6" x14ac:dyDescent="0.25">
      <c r="A14" s="7" t="s">
        <v>9</v>
      </c>
      <c r="B14" s="18">
        <v>12.4</v>
      </c>
      <c r="C14" s="22">
        <f t="shared" si="0"/>
        <v>2.48</v>
      </c>
      <c r="D14" s="21">
        <v>9.3000000000000007</v>
      </c>
      <c r="E14" s="22">
        <f t="shared" si="1"/>
        <v>3.16</v>
      </c>
      <c r="F14" s="23">
        <f t="shared" si="2"/>
        <v>645.39</v>
      </c>
    </row>
    <row r="15" spans="1:6" x14ac:dyDescent="0.25">
      <c r="A15" s="7" t="s">
        <v>10</v>
      </c>
      <c r="B15" s="29">
        <v>12.9</v>
      </c>
      <c r="C15" s="22">
        <f t="shared" si="0"/>
        <v>2.58</v>
      </c>
      <c r="D15" s="31">
        <v>9.8000000000000007</v>
      </c>
      <c r="E15" s="22">
        <f t="shared" si="1"/>
        <v>3.33</v>
      </c>
      <c r="F15" s="23">
        <f t="shared" si="2"/>
        <v>676.28</v>
      </c>
    </row>
    <row r="16" spans="1:6" x14ac:dyDescent="0.25">
      <c r="A16" s="7" t="s">
        <v>11</v>
      </c>
      <c r="B16" s="18">
        <v>13.4</v>
      </c>
      <c r="C16" s="22">
        <f t="shared" si="0"/>
        <v>2.68</v>
      </c>
      <c r="D16" s="21">
        <v>10.3</v>
      </c>
      <c r="E16" s="22">
        <f t="shared" si="1"/>
        <v>3.5</v>
      </c>
      <c r="F16" s="23">
        <f t="shared" si="2"/>
        <v>707.18</v>
      </c>
    </row>
    <row r="17" spans="1:6" x14ac:dyDescent="0.25">
      <c r="A17" s="7" t="s">
        <v>12</v>
      </c>
      <c r="B17" s="29">
        <v>13.9</v>
      </c>
      <c r="C17" s="22">
        <f t="shared" si="0"/>
        <v>2.78</v>
      </c>
      <c r="D17" s="31">
        <v>10.8</v>
      </c>
      <c r="E17" s="22">
        <f t="shared" si="1"/>
        <v>3.67</v>
      </c>
      <c r="F17" s="23">
        <f t="shared" si="2"/>
        <v>738.07</v>
      </c>
    </row>
    <row r="18" spans="1:6" x14ac:dyDescent="0.25">
      <c r="A18" s="7" t="s">
        <v>13</v>
      </c>
      <c r="B18" s="18">
        <v>14.4</v>
      </c>
      <c r="C18" s="22">
        <f t="shared" si="0"/>
        <v>2.88</v>
      </c>
      <c r="D18" s="21">
        <v>11.3</v>
      </c>
      <c r="E18" s="22">
        <f t="shared" si="1"/>
        <v>3.84</v>
      </c>
      <c r="F18" s="23">
        <f t="shared" si="2"/>
        <v>768.97</v>
      </c>
    </row>
    <row r="19" spans="1:6" x14ac:dyDescent="0.25">
      <c r="A19" s="7" t="s">
        <v>14</v>
      </c>
      <c r="B19" s="29">
        <v>14.9</v>
      </c>
      <c r="C19" s="22">
        <f t="shared" si="0"/>
        <v>2.98</v>
      </c>
      <c r="D19" s="31">
        <v>11.8</v>
      </c>
      <c r="E19" s="22">
        <f t="shared" si="1"/>
        <v>4.01</v>
      </c>
      <c r="F19" s="23">
        <f t="shared" si="2"/>
        <v>799.87</v>
      </c>
    </row>
    <row r="20" spans="1:6" x14ac:dyDescent="0.25">
      <c r="A20" s="7" t="s">
        <v>15</v>
      </c>
      <c r="B20" s="18">
        <v>15.4</v>
      </c>
      <c r="C20" s="22">
        <f t="shared" si="0"/>
        <v>3.08</v>
      </c>
      <c r="D20" s="21">
        <v>12.3</v>
      </c>
      <c r="E20" s="22">
        <f t="shared" si="1"/>
        <v>4.18</v>
      </c>
      <c r="F20" s="23">
        <f t="shared" si="2"/>
        <v>830.76</v>
      </c>
    </row>
    <row r="21" spans="1:6" x14ac:dyDescent="0.25">
      <c r="A21" s="7" t="s">
        <v>16</v>
      </c>
      <c r="B21" s="29">
        <v>15.9</v>
      </c>
      <c r="C21" s="22">
        <f t="shared" si="0"/>
        <v>3.18</v>
      </c>
      <c r="D21" s="31">
        <v>12.8</v>
      </c>
      <c r="E21" s="22">
        <f t="shared" si="1"/>
        <v>4.3499999999999996</v>
      </c>
      <c r="F21" s="23">
        <f t="shared" si="2"/>
        <v>861.66</v>
      </c>
    </row>
    <row r="22" spans="1:6" x14ac:dyDescent="0.25">
      <c r="A22" s="7" t="s">
        <v>17</v>
      </c>
      <c r="B22" s="18">
        <v>16.399999999999999</v>
      </c>
      <c r="C22" s="22">
        <f t="shared" si="0"/>
        <v>3.28</v>
      </c>
      <c r="D22" s="21">
        <v>13.3</v>
      </c>
      <c r="E22" s="22">
        <f t="shared" si="1"/>
        <v>4.5199999999999996</v>
      </c>
      <c r="F22" s="23">
        <f t="shared" si="2"/>
        <v>892.55</v>
      </c>
    </row>
    <row r="23" spans="1:6" x14ac:dyDescent="0.25">
      <c r="A23" s="7" t="s">
        <v>18</v>
      </c>
      <c r="B23" s="29">
        <v>16.899999999999999</v>
      </c>
      <c r="C23" s="22">
        <f t="shared" si="0"/>
        <v>3.38</v>
      </c>
      <c r="D23" s="31">
        <v>13.8</v>
      </c>
      <c r="E23" s="22">
        <f t="shared" si="1"/>
        <v>4.6900000000000004</v>
      </c>
      <c r="F23" s="23">
        <f t="shared" si="2"/>
        <v>923.45</v>
      </c>
    </row>
    <row r="24" spans="1:6" x14ac:dyDescent="0.25">
      <c r="A24" s="7" t="s">
        <v>19</v>
      </c>
      <c r="B24" s="18">
        <v>17.399999999999999</v>
      </c>
      <c r="C24" s="22">
        <f t="shared" si="0"/>
        <v>3.48</v>
      </c>
      <c r="D24" s="21">
        <v>14.3</v>
      </c>
      <c r="E24" s="22">
        <f t="shared" si="1"/>
        <v>4.8600000000000003</v>
      </c>
      <c r="F24" s="23">
        <f t="shared" si="2"/>
        <v>954.35</v>
      </c>
    </row>
    <row r="25" spans="1:6" x14ac:dyDescent="0.25">
      <c r="A25" s="7" t="s">
        <v>33</v>
      </c>
      <c r="B25" s="29">
        <v>17.899999999999999</v>
      </c>
      <c r="C25" s="22">
        <f t="shared" si="0"/>
        <v>3.58</v>
      </c>
      <c r="D25" s="31">
        <v>14.8</v>
      </c>
      <c r="E25" s="22">
        <f t="shared" si="1"/>
        <v>5.03</v>
      </c>
      <c r="F25" s="23">
        <f t="shared" si="2"/>
        <v>985.24</v>
      </c>
    </row>
    <row r="26" spans="1:6" x14ac:dyDescent="0.25">
      <c r="A26" s="7" t="s">
        <v>34</v>
      </c>
      <c r="B26" s="18">
        <v>18.399999999999999</v>
      </c>
      <c r="C26" s="22">
        <f t="shared" si="0"/>
        <v>3.68</v>
      </c>
      <c r="D26" s="21">
        <v>15.3</v>
      </c>
      <c r="E26" s="22">
        <f t="shared" si="1"/>
        <v>5.2</v>
      </c>
      <c r="F26" s="23">
        <f t="shared" si="2"/>
        <v>1016.14</v>
      </c>
    </row>
    <row r="27" spans="1:6" x14ac:dyDescent="0.25">
      <c r="A27" s="7" t="s">
        <v>35</v>
      </c>
      <c r="B27" s="29">
        <v>18.899999999999999</v>
      </c>
      <c r="C27" s="22">
        <f t="shared" si="0"/>
        <v>3.78</v>
      </c>
      <c r="D27" s="31">
        <v>15.8</v>
      </c>
      <c r="E27" s="22">
        <f t="shared" si="1"/>
        <v>5.37</v>
      </c>
      <c r="F27" s="23">
        <f t="shared" si="2"/>
        <v>1047.03</v>
      </c>
    </row>
    <row r="28" spans="1:6" x14ac:dyDescent="0.25">
      <c r="A28" s="7" t="s">
        <v>36</v>
      </c>
      <c r="B28" s="18">
        <v>19.399999999999999</v>
      </c>
      <c r="C28" s="22">
        <f t="shared" si="0"/>
        <v>3.88</v>
      </c>
      <c r="D28" s="21">
        <v>16.3</v>
      </c>
      <c r="E28" s="22">
        <f t="shared" si="1"/>
        <v>5.54</v>
      </c>
      <c r="F28" s="23">
        <f t="shared" si="2"/>
        <v>1077.93</v>
      </c>
    </row>
    <row r="29" spans="1:6" x14ac:dyDescent="0.25">
      <c r="A29" s="7" t="s">
        <v>37</v>
      </c>
      <c r="B29" s="29">
        <v>19.899999999999999</v>
      </c>
      <c r="C29" s="22">
        <f t="shared" si="0"/>
        <v>3.98</v>
      </c>
      <c r="D29" s="31">
        <v>16.8</v>
      </c>
      <c r="E29" s="22">
        <f t="shared" si="1"/>
        <v>5.71</v>
      </c>
      <c r="F29" s="23">
        <f t="shared" si="2"/>
        <v>1108.83</v>
      </c>
    </row>
    <row r="30" spans="1:6" x14ac:dyDescent="0.25">
      <c r="A30" s="7" t="s">
        <v>38</v>
      </c>
      <c r="B30" s="18">
        <v>20.399999999999999</v>
      </c>
      <c r="C30" s="22">
        <f t="shared" si="0"/>
        <v>4.08</v>
      </c>
      <c r="D30" s="21">
        <v>17.3</v>
      </c>
      <c r="E30" s="22">
        <f t="shared" si="1"/>
        <v>5.88</v>
      </c>
      <c r="F30" s="23">
        <f t="shared" si="2"/>
        <v>1139.72</v>
      </c>
    </row>
    <row r="31" spans="1:6" x14ac:dyDescent="0.25">
      <c r="A31" s="7" t="s">
        <v>39</v>
      </c>
      <c r="B31" s="29">
        <v>20.9</v>
      </c>
      <c r="C31" s="22">
        <f t="shared" si="0"/>
        <v>4.18</v>
      </c>
      <c r="D31" s="31">
        <v>17.8</v>
      </c>
      <c r="E31" s="22">
        <f t="shared" si="1"/>
        <v>6.05</v>
      </c>
      <c r="F31" s="23">
        <f t="shared" si="2"/>
        <v>1170.6199999999999</v>
      </c>
    </row>
    <row r="32" spans="1:6" x14ac:dyDescent="0.25">
      <c r="A32" s="7" t="s">
        <v>40</v>
      </c>
      <c r="B32" s="18">
        <v>21.4</v>
      </c>
      <c r="C32" s="22">
        <f t="shared" si="0"/>
        <v>4.28</v>
      </c>
      <c r="D32" s="21">
        <v>18.3</v>
      </c>
      <c r="E32" s="22">
        <f t="shared" si="1"/>
        <v>6.22</v>
      </c>
      <c r="F32" s="23">
        <f t="shared" si="2"/>
        <v>1201.52</v>
      </c>
    </row>
    <row r="33" spans="1:6" x14ac:dyDescent="0.25">
      <c r="A33" s="7" t="s">
        <v>41</v>
      </c>
      <c r="B33" s="29">
        <v>21.9</v>
      </c>
      <c r="C33" s="22">
        <f t="shared" si="0"/>
        <v>4.38</v>
      </c>
      <c r="D33" s="31">
        <v>18.8</v>
      </c>
      <c r="E33" s="22">
        <f t="shared" si="1"/>
        <v>6.39</v>
      </c>
      <c r="F33" s="23">
        <f t="shared" si="2"/>
        <v>1232.4100000000001</v>
      </c>
    </row>
    <row r="34" spans="1:6" x14ac:dyDescent="0.25">
      <c r="A34" s="7" t="s">
        <v>42</v>
      </c>
      <c r="B34" s="18">
        <v>22.4</v>
      </c>
      <c r="C34" s="22">
        <f t="shared" si="0"/>
        <v>4.4800000000000004</v>
      </c>
      <c r="D34" s="21">
        <v>19.3</v>
      </c>
      <c r="E34" s="22">
        <f t="shared" si="1"/>
        <v>6.56</v>
      </c>
      <c r="F34" s="23">
        <f t="shared" si="2"/>
        <v>1263.31</v>
      </c>
    </row>
    <row r="35" spans="1:6" x14ac:dyDescent="0.25">
      <c r="A35" s="7" t="s">
        <v>43</v>
      </c>
      <c r="B35" s="29">
        <v>22.9</v>
      </c>
      <c r="C35" s="22">
        <f t="shared" si="0"/>
        <v>4.58</v>
      </c>
      <c r="D35" s="31">
        <v>19.8</v>
      </c>
      <c r="E35" s="22">
        <f t="shared" si="1"/>
        <v>6.73</v>
      </c>
      <c r="F35" s="23">
        <f t="shared" si="2"/>
        <v>1294.2</v>
      </c>
    </row>
    <row r="36" spans="1:6" x14ac:dyDescent="0.25">
      <c r="A36" s="7" t="s">
        <v>44</v>
      </c>
      <c r="B36" s="18">
        <v>23.4</v>
      </c>
      <c r="C36" s="22">
        <f t="shared" si="0"/>
        <v>4.68</v>
      </c>
      <c r="D36" s="21">
        <v>20.3</v>
      </c>
      <c r="E36" s="22">
        <f t="shared" si="1"/>
        <v>6.9</v>
      </c>
      <c r="F36" s="23">
        <f t="shared" si="2"/>
        <v>1325.1</v>
      </c>
    </row>
    <row r="37" spans="1:6" x14ac:dyDescent="0.25">
      <c r="A37" s="7" t="s">
        <v>45</v>
      </c>
      <c r="B37" s="29">
        <v>23.9</v>
      </c>
      <c r="C37" s="22">
        <f t="shared" si="0"/>
        <v>4.78</v>
      </c>
      <c r="D37" s="31">
        <v>20.8</v>
      </c>
      <c r="E37" s="22">
        <f t="shared" si="1"/>
        <v>7.07</v>
      </c>
      <c r="F37" s="23">
        <f t="shared" si="2"/>
        <v>1356</v>
      </c>
    </row>
    <row r="38" spans="1:6" x14ac:dyDescent="0.25">
      <c r="A38" s="7" t="s">
        <v>46</v>
      </c>
      <c r="B38" s="18">
        <v>24.4</v>
      </c>
      <c r="C38" s="22">
        <f t="shared" si="0"/>
        <v>4.88</v>
      </c>
      <c r="D38" s="21">
        <v>21.3</v>
      </c>
      <c r="E38" s="22">
        <f t="shared" si="1"/>
        <v>7.24</v>
      </c>
      <c r="F38" s="23">
        <f t="shared" si="2"/>
        <v>1386.89</v>
      </c>
    </row>
    <row r="40" spans="1:6" x14ac:dyDescent="0.25">
      <c r="A40" t="s">
        <v>71</v>
      </c>
    </row>
  </sheetData>
  <mergeCells count="6">
    <mergeCell ref="B5:F5"/>
    <mergeCell ref="A1:B1"/>
    <mergeCell ref="B2:D2"/>
    <mergeCell ref="E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&amp;LZG.2217.25.2024&amp;CPrzetarg
na dzierżawę gruntu rolnego o pow. 0,54 ha 
&amp;RNadleśnictwo Przemków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showWhiteSpace="0" view="pageLayout" zoomScaleNormal="100" workbookViewId="0">
      <selection activeCell="B9" sqref="B9:F13"/>
    </sheetView>
  </sheetViews>
  <sheetFormatPr defaultRowHeight="15" x14ac:dyDescent="0.25"/>
  <cols>
    <col min="1" max="1" width="24" customWidth="1"/>
    <col min="2" max="2" width="10" customWidth="1"/>
    <col min="3" max="3" width="11.7109375" customWidth="1"/>
    <col min="4" max="4" width="11" customWidth="1"/>
    <col min="5" max="5" width="11.5703125" customWidth="1"/>
    <col min="6" max="6" width="11.42578125" customWidth="1"/>
  </cols>
  <sheetData>
    <row r="1" spans="1:6" ht="42.75" customHeight="1" thickBot="1" x14ac:dyDescent="0.35">
      <c r="A1" s="47" t="s">
        <v>72</v>
      </c>
      <c r="B1" s="48"/>
      <c r="C1" s="1">
        <v>114.43</v>
      </c>
      <c r="D1" s="28"/>
      <c r="E1" s="26" t="s">
        <v>59</v>
      </c>
      <c r="F1" s="27"/>
    </row>
    <row r="2" spans="1:6" ht="19.5" thickBot="1" x14ac:dyDescent="0.35">
      <c r="A2" s="6" t="s">
        <v>64</v>
      </c>
      <c r="B2" s="52" t="s">
        <v>65</v>
      </c>
      <c r="C2" s="53"/>
      <c r="D2" s="53"/>
      <c r="E2" s="45">
        <v>100</v>
      </c>
      <c r="F2" s="46"/>
    </row>
    <row r="3" spans="1:6" x14ac:dyDescent="0.25">
      <c r="A3" s="7" t="s">
        <v>58</v>
      </c>
      <c r="B3" s="32" t="s">
        <v>62</v>
      </c>
      <c r="C3" s="33"/>
      <c r="D3" s="41"/>
      <c r="E3" s="42"/>
      <c r="F3" s="43"/>
    </row>
    <row r="4" spans="1:6" x14ac:dyDescent="0.25">
      <c r="A4" s="7" t="s">
        <v>66</v>
      </c>
      <c r="B4" s="49" t="s">
        <v>73</v>
      </c>
      <c r="C4" s="50"/>
      <c r="D4" s="50"/>
      <c r="E4" s="50"/>
      <c r="F4" s="51"/>
    </row>
    <row r="5" spans="1:6" x14ac:dyDescent="0.25">
      <c r="A5" s="7" t="s">
        <v>24</v>
      </c>
      <c r="B5" s="35" t="s">
        <v>63</v>
      </c>
      <c r="C5" s="36"/>
      <c r="D5" s="44"/>
      <c r="E5" s="44"/>
      <c r="F5" s="37"/>
    </row>
    <row r="6" spans="1:6" x14ac:dyDescent="0.25">
      <c r="A6" s="7" t="s">
        <v>67</v>
      </c>
      <c r="B6" s="15" t="s">
        <v>68</v>
      </c>
      <c r="C6" s="24">
        <v>0.2</v>
      </c>
      <c r="D6" s="25" t="s">
        <v>69</v>
      </c>
      <c r="E6" s="25">
        <v>0.34</v>
      </c>
      <c r="F6" s="9"/>
    </row>
    <row r="7" spans="1:6" ht="60" x14ac:dyDescent="0.25">
      <c r="A7" s="7"/>
      <c r="B7" s="10" t="s">
        <v>60</v>
      </c>
      <c r="C7" s="3" t="s">
        <v>61</v>
      </c>
      <c r="D7" s="10" t="s">
        <v>60</v>
      </c>
      <c r="E7" s="3" t="s">
        <v>61</v>
      </c>
      <c r="F7" s="11" t="s">
        <v>22</v>
      </c>
    </row>
    <row r="8" spans="1:6" x14ac:dyDescent="0.25">
      <c r="A8" s="6" t="s">
        <v>70</v>
      </c>
      <c r="B8" s="30">
        <v>9.4</v>
      </c>
      <c r="C8" s="17">
        <f>SUM(B8*$C$6)</f>
        <v>1.88</v>
      </c>
      <c r="D8" s="16">
        <v>6.3</v>
      </c>
      <c r="E8" s="17">
        <f>SUM(D8*$E$6)</f>
        <v>2.14</v>
      </c>
      <c r="F8" s="13">
        <f>SUM(C8,E8)*$C$1</f>
        <v>460.01</v>
      </c>
    </row>
    <row r="9" spans="1:6" x14ac:dyDescent="0.25">
      <c r="A9" s="7" t="s">
        <v>4</v>
      </c>
      <c r="B9" s="29">
        <v>10.4</v>
      </c>
      <c r="C9" s="22">
        <f t="shared" ref="C9:C38" si="0">SUM(B9*$C$6)</f>
        <v>2.08</v>
      </c>
      <c r="D9" s="31">
        <v>7.3</v>
      </c>
      <c r="E9" s="22">
        <f t="shared" ref="E9:E38" si="1">SUM(D9*$E$6)</f>
        <v>2.48</v>
      </c>
      <c r="F9" s="23">
        <f t="shared" ref="F9:F38" si="2">SUM(C9,E9)*$C$1</f>
        <v>521.79999999999995</v>
      </c>
    </row>
    <row r="10" spans="1:6" x14ac:dyDescent="0.25">
      <c r="A10" s="7" t="s">
        <v>5</v>
      </c>
      <c r="B10" s="18">
        <v>11.4</v>
      </c>
      <c r="C10" s="22">
        <f t="shared" si="0"/>
        <v>2.2799999999999998</v>
      </c>
      <c r="D10" s="21">
        <v>8.3000000000000007</v>
      </c>
      <c r="E10" s="22">
        <f t="shared" si="1"/>
        <v>2.82</v>
      </c>
      <c r="F10" s="23">
        <f t="shared" si="2"/>
        <v>583.59</v>
      </c>
    </row>
    <row r="11" spans="1:6" x14ac:dyDescent="0.25">
      <c r="A11" s="7" t="s">
        <v>6</v>
      </c>
      <c r="B11" s="29">
        <v>12.4</v>
      </c>
      <c r="C11" s="22">
        <f t="shared" si="0"/>
        <v>2.48</v>
      </c>
      <c r="D11" s="31">
        <v>9.3000000000000007</v>
      </c>
      <c r="E11" s="22">
        <f t="shared" si="1"/>
        <v>3.16</v>
      </c>
      <c r="F11" s="23">
        <f t="shared" si="2"/>
        <v>645.39</v>
      </c>
    </row>
    <row r="12" spans="1:6" x14ac:dyDescent="0.25">
      <c r="A12" s="7" t="s">
        <v>7</v>
      </c>
      <c r="B12" s="18">
        <v>13.4</v>
      </c>
      <c r="C12" s="22">
        <f t="shared" si="0"/>
        <v>2.68</v>
      </c>
      <c r="D12" s="21">
        <v>10.3</v>
      </c>
      <c r="E12" s="22">
        <f t="shared" si="1"/>
        <v>3.5</v>
      </c>
      <c r="F12" s="23">
        <f t="shared" si="2"/>
        <v>707.18</v>
      </c>
    </row>
    <row r="13" spans="1:6" x14ac:dyDescent="0.25">
      <c r="A13" s="7" t="s">
        <v>8</v>
      </c>
      <c r="B13" s="29">
        <v>14.4</v>
      </c>
      <c r="C13" s="22">
        <f t="shared" si="0"/>
        <v>2.88</v>
      </c>
      <c r="D13" s="31">
        <v>11.3</v>
      </c>
      <c r="E13" s="22">
        <f t="shared" si="1"/>
        <v>3.84</v>
      </c>
      <c r="F13" s="23">
        <f t="shared" si="2"/>
        <v>768.97</v>
      </c>
    </row>
    <row r="14" spans="1:6" x14ac:dyDescent="0.25">
      <c r="A14" s="7" t="s">
        <v>9</v>
      </c>
      <c r="B14" s="18">
        <v>15.4</v>
      </c>
      <c r="C14" s="22">
        <f t="shared" si="0"/>
        <v>3.08</v>
      </c>
      <c r="D14" s="21">
        <v>12.3</v>
      </c>
      <c r="E14" s="22">
        <f t="shared" si="1"/>
        <v>4.18</v>
      </c>
      <c r="F14" s="23">
        <f t="shared" si="2"/>
        <v>830.76</v>
      </c>
    </row>
    <row r="15" spans="1:6" x14ac:dyDescent="0.25">
      <c r="A15" s="7" t="s">
        <v>10</v>
      </c>
      <c r="B15" s="29">
        <v>16.399999999999999</v>
      </c>
      <c r="C15" s="22">
        <f t="shared" si="0"/>
        <v>3.28</v>
      </c>
      <c r="D15" s="31">
        <v>13.3</v>
      </c>
      <c r="E15" s="22">
        <f t="shared" si="1"/>
        <v>4.5199999999999996</v>
      </c>
      <c r="F15" s="23">
        <f t="shared" si="2"/>
        <v>892.55</v>
      </c>
    </row>
    <row r="16" spans="1:6" x14ac:dyDescent="0.25">
      <c r="A16" s="7" t="s">
        <v>11</v>
      </c>
      <c r="B16" s="18">
        <v>17.399999999999999</v>
      </c>
      <c r="C16" s="22">
        <f t="shared" si="0"/>
        <v>3.48</v>
      </c>
      <c r="D16" s="21">
        <v>14.3</v>
      </c>
      <c r="E16" s="22">
        <f t="shared" si="1"/>
        <v>4.8600000000000003</v>
      </c>
      <c r="F16" s="23">
        <f t="shared" si="2"/>
        <v>954.35</v>
      </c>
    </row>
    <row r="17" spans="1:6" x14ac:dyDescent="0.25">
      <c r="A17" s="7" t="s">
        <v>12</v>
      </c>
      <c r="B17" s="29">
        <v>18.399999999999999</v>
      </c>
      <c r="C17" s="22">
        <f t="shared" si="0"/>
        <v>3.68</v>
      </c>
      <c r="D17" s="31">
        <v>15.3</v>
      </c>
      <c r="E17" s="22">
        <f t="shared" si="1"/>
        <v>5.2</v>
      </c>
      <c r="F17" s="23">
        <f t="shared" si="2"/>
        <v>1016.14</v>
      </c>
    </row>
    <row r="18" spans="1:6" x14ac:dyDescent="0.25">
      <c r="A18" s="7" t="s">
        <v>13</v>
      </c>
      <c r="B18" s="18">
        <v>19.399999999999999</v>
      </c>
      <c r="C18" s="22">
        <f t="shared" si="0"/>
        <v>3.88</v>
      </c>
      <c r="D18" s="21">
        <v>16.3</v>
      </c>
      <c r="E18" s="22">
        <f t="shared" si="1"/>
        <v>5.54</v>
      </c>
      <c r="F18" s="23">
        <f t="shared" si="2"/>
        <v>1077.93</v>
      </c>
    </row>
    <row r="19" spans="1:6" x14ac:dyDescent="0.25">
      <c r="A19" s="7" t="s">
        <v>14</v>
      </c>
      <c r="B19" s="29">
        <v>20.399999999999999</v>
      </c>
      <c r="C19" s="22">
        <f t="shared" si="0"/>
        <v>4.08</v>
      </c>
      <c r="D19" s="31">
        <v>17.3</v>
      </c>
      <c r="E19" s="22">
        <f t="shared" si="1"/>
        <v>5.88</v>
      </c>
      <c r="F19" s="23">
        <f t="shared" si="2"/>
        <v>1139.72</v>
      </c>
    </row>
    <row r="20" spans="1:6" x14ac:dyDescent="0.25">
      <c r="A20" s="7" t="s">
        <v>15</v>
      </c>
      <c r="B20" s="18">
        <v>21.4</v>
      </c>
      <c r="C20" s="22">
        <f t="shared" si="0"/>
        <v>4.28</v>
      </c>
      <c r="D20" s="21">
        <v>18.3</v>
      </c>
      <c r="E20" s="22">
        <f t="shared" si="1"/>
        <v>6.22</v>
      </c>
      <c r="F20" s="23">
        <f t="shared" si="2"/>
        <v>1201.52</v>
      </c>
    </row>
    <row r="21" spans="1:6" x14ac:dyDescent="0.25">
      <c r="A21" s="7" t="s">
        <v>16</v>
      </c>
      <c r="B21" s="29">
        <v>22.4</v>
      </c>
      <c r="C21" s="22">
        <f t="shared" si="0"/>
        <v>4.4800000000000004</v>
      </c>
      <c r="D21" s="31">
        <v>19.3</v>
      </c>
      <c r="E21" s="22">
        <f t="shared" si="1"/>
        <v>6.56</v>
      </c>
      <c r="F21" s="23">
        <f t="shared" si="2"/>
        <v>1263.31</v>
      </c>
    </row>
    <row r="22" spans="1:6" x14ac:dyDescent="0.25">
      <c r="A22" s="7" t="s">
        <v>17</v>
      </c>
      <c r="B22" s="18">
        <v>23.4</v>
      </c>
      <c r="C22" s="22">
        <f t="shared" si="0"/>
        <v>4.68</v>
      </c>
      <c r="D22" s="21">
        <v>20.3</v>
      </c>
      <c r="E22" s="22">
        <f t="shared" si="1"/>
        <v>6.9</v>
      </c>
      <c r="F22" s="23">
        <f t="shared" si="2"/>
        <v>1325.1</v>
      </c>
    </row>
    <row r="23" spans="1:6" x14ac:dyDescent="0.25">
      <c r="A23" s="7" t="s">
        <v>18</v>
      </c>
      <c r="B23" s="29">
        <v>24.4</v>
      </c>
      <c r="C23" s="22">
        <f t="shared" si="0"/>
        <v>4.88</v>
      </c>
      <c r="D23" s="31">
        <v>21.3</v>
      </c>
      <c r="E23" s="22">
        <f t="shared" si="1"/>
        <v>7.24</v>
      </c>
      <c r="F23" s="23">
        <f t="shared" si="2"/>
        <v>1386.89</v>
      </c>
    </row>
    <row r="24" spans="1:6" x14ac:dyDescent="0.25">
      <c r="A24" s="7" t="s">
        <v>19</v>
      </c>
      <c r="B24" s="18">
        <v>25.4</v>
      </c>
      <c r="C24" s="22">
        <f t="shared" si="0"/>
        <v>5.08</v>
      </c>
      <c r="D24" s="21">
        <v>22.3</v>
      </c>
      <c r="E24" s="22">
        <f t="shared" si="1"/>
        <v>7.58</v>
      </c>
      <c r="F24" s="23">
        <f t="shared" si="2"/>
        <v>1448.68</v>
      </c>
    </row>
    <row r="25" spans="1:6" x14ac:dyDescent="0.25">
      <c r="A25" s="7" t="s">
        <v>33</v>
      </c>
      <c r="B25" s="29">
        <v>26.4</v>
      </c>
      <c r="C25" s="22">
        <f t="shared" si="0"/>
        <v>5.28</v>
      </c>
      <c r="D25" s="31">
        <v>23.3</v>
      </c>
      <c r="E25" s="22">
        <f t="shared" si="1"/>
        <v>7.92</v>
      </c>
      <c r="F25" s="23">
        <f t="shared" si="2"/>
        <v>1510.48</v>
      </c>
    </row>
    <row r="26" spans="1:6" x14ac:dyDescent="0.25">
      <c r="A26" s="7" t="s">
        <v>34</v>
      </c>
      <c r="B26" s="18">
        <v>27.4</v>
      </c>
      <c r="C26" s="22">
        <f t="shared" si="0"/>
        <v>5.48</v>
      </c>
      <c r="D26" s="21">
        <v>24.3</v>
      </c>
      <c r="E26" s="22">
        <f t="shared" si="1"/>
        <v>8.26</v>
      </c>
      <c r="F26" s="23">
        <f t="shared" si="2"/>
        <v>1572.27</v>
      </c>
    </row>
    <row r="27" spans="1:6" x14ac:dyDescent="0.25">
      <c r="A27" s="7" t="s">
        <v>35</v>
      </c>
      <c r="B27" s="29">
        <v>28.4</v>
      </c>
      <c r="C27" s="22">
        <f t="shared" si="0"/>
        <v>5.68</v>
      </c>
      <c r="D27" s="31">
        <v>25.3</v>
      </c>
      <c r="E27" s="22">
        <f t="shared" si="1"/>
        <v>8.6</v>
      </c>
      <c r="F27" s="23">
        <f t="shared" si="2"/>
        <v>1634.06</v>
      </c>
    </row>
    <row r="28" spans="1:6" x14ac:dyDescent="0.25">
      <c r="A28" s="7" t="s">
        <v>36</v>
      </c>
      <c r="B28" s="18">
        <v>29.4</v>
      </c>
      <c r="C28" s="22">
        <f t="shared" si="0"/>
        <v>5.88</v>
      </c>
      <c r="D28" s="21">
        <v>26.3</v>
      </c>
      <c r="E28" s="22">
        <f t="shared" si="1"/>
        <v>8.94</v>
      </c>
      <c r="F28" s="23">
        <f t="shared" si="2"/>
        <v>1695.85</v>
      </c>
    </row>
    <row r="29" spans="1:6" x14ac:dyDescent="0.25">
      <c r="A29" s="7" t="s">
        <v>37</v>
      </c>
      <c r="B29" s="29">
        <v>30.4</v>
      </c>
      <c r="C29" s="22">
        <f t="shared" si="0"/>
        <v>6.08</v>
      </c>
      <c r="D29" s="31">
        <v>27.3</v>
      </c>
      <c r="E29" s="22">
        <f t="shared" si="1"/>
        <v>9.2799999999999994</v>
      </c>
      <c r="F29" s="23">
        <f t="shared" si="2"/>
        <v>1757.64</v>
      </c>
    </row>
    <row r="30" spans="1:6" x14ac:dyDescent="0.25">
      <c r="A30" s="7" t="s">
        <v>38</v>
      </c>
      <c r="B30" s="18">
        <v>31.4</v>
      </c>
      <c r="C30" s="22">
        <f t="shared" si="0"/>
        <v>6.28</v>
      </c>
      <c r="D30" s="21">
        <v>28.3</v>
      </c>
      <c r="E30" s="22">
        <f t="shared" si="1"/>
        <v>9.6199999999999992</v>
      </c>
      <c r="F30" s="23">
        <f t="shared" si="2"/>
        <v>1819.44</v>
      </c>
    </row>
    <row r="31" spans="1:6" x14ac:dyDescent="0.25">
      <c r="A31" s="7" t="s">
        <v>39</v>
      </c>
      <c r="B31" s="29">
        <v>32.4</v>
      </c>
      <c r="C31" s="22">
        <f t="shared" si="0"/>
        <v>6.48</v>
      </c>
      <c r="D31" s="31">
        <v>29.3</v>
      </c>
      <c r="E31" s="22">
        <f t="shared" si="1"/>
        <v>9.9600000000000009</v>
      </c>
      <c r="F31" s="23">
        <f t="shared" si="2"/>
        <v>1881.23</v>
      </c>
    </row>
    <row r="32" spans="1:6" x14ac:dyDescent="0.25">
      <c r="A32" s="7" t="s">
        <v>40</v>
      </c>
      <c r="B32" s="18">
        <v>33.4</v>
      </c>
      <c r="C32" s="22">
        <f t="shared" si="0"/>
        <v>6.68</v>
      </c>
      <c r="D32" s="21">
        <v>30.3</v>
      </c>
      <c r="E32" s="22">
        <f t="shared" si="1"/>
        <v>10.3</v>
      </c>
      <c r="F32" s="23">
        <f t="shared" si="2"/>
        <v>1943.02</v>
      </c>
    </row>
    <row r="33" spans="1:6" x14ac:dyDescent="0.25">
      <c r="A33" s="7" t="s">
        <v>41</v>
      </c>
      <c r="B33" s="29">
        <v>34.4</v>
      </c>
      <c r="C33" s="22">
        <f t="shared" si="0"/>
        <v>6.88</v>
      </c>
      <c r="D33" s="31">
        <v>31.3</v>
      </c>
      <c r="E33" s="22">
        <f t="shared" si="1"/>
        <v>10.64</v>
      </c>
      <c r="F33" s="23">
        <f t="shared" si="2"/>
        <v>2004.81</v>
      </c>
    </row>
    <row r="34" spans="1:6" x14ac:dyDescent="0.25">
      <c r="A34" s="7" t="s">
        <v>42</v>
      </c>
      <c r="B34" s="18">
        <v>35.4</v>
      </c>
      <c r="C34" s="22">
        <f t="shared" si="0"/>
        <v>7.08</v>
      </c>
      <c r="D34" s="21">
        <v>32.299999999999997</v>
      </c>
      <c r="E34" s="22">
        <f t="shared" si="1"/>
        <v>10.98</v>
      </c>
      <c r="F34" s="23">
        <f t="shared" si="2"/>
        <v>2066.61</v>
      </c>
    </row>
    <row r="35" spans="1:6" x14ac:dyDescent="0.25">
      <c r="A35" s="7" t="s">
        <v>43</v>
      </c>
      <c r="B35" s="29">
        <v>36.4</v>
      </c>
      <c r="C35" s="22">
        <f t="shared" si="0"/>
        <v>7.28</v>
      </c>
      <c r="D35" s="31">
        <v>33.299999999999997</v>
      </c>
      <c r="E35" s="22">
        <f t="shared" si="1"/>
        <v>11.32</v>
      </c>
      <c r="F35" s="23">
        <f t="shared" si="2"/>
        <v>2128.4</v>
      </c>
    </row>
    <row r="36" spans="1:6" x14ac:dyDescent="0.25">
      <c r="A36" s="7" t="s">
        <v>44</v>
      </c>
      <c r="B36" s="18">
        <v>37.4</v>
      </c>
      <c r="C36" s="22">
        <f t="shared" si="0"/>
        <v>7.48</v>
      </c>
      <c r="D36" s="21">
        <v>34.299999999999997</v>
      </c>
      <c r="E36" s="22">
        <f t="shared" si="1"/>
        <v>11.66</v>
      </c>
      <c r="F36" s="23">
        <f t="shared" si="2"/>
        <v>2190.19</v>
      </c>
    </row>
    <row r="37" spans="1:6" x14ac:dyDescent="0.25">
      <c r="A37" s="7" t="s">
        <v>45</v>
      </c>
      <c r="B37" s="29">
        <v>38.4</v>
      </c>
      <c r="C37" s="22">
        <f t="shared" si="0"/>
        <v>7.68</v>
      </c>
      <c r="D37" s="31">
        <v>35.299999999999997</v>
      </c>
      <c r="E37" s="22">
        <f t="shared" si="1"/>
        <v>12</v>
      </c>
      <c r="F37" s="23">
        <f t="shared" si="2"/>
        <v>2251.98</v>
      </c>
    </row>
    <row r="38" spans="1:6" x14ac:dyDescent="0.25">
      <c r="A38" s="7" t="s">
        <v>46</v>
      </c>
      <c r="B38" s="18">
        <v>39.4</v>
      </c>
      <c r="C38" s="22">
        <f t="shared" si="0"/>
        <v>7.88</v>
      </c>
      <c r="D38" s="21">
        <v>36.299999999999997</v>
      </c>
      <c r="E38" s="22">
        <f t="shared" si="1"/>
        <v>12.34</v>
      </c>
      <c r="F38" s="23">
        <f t="shared" si="2"/>
        <v>2313.77</v>
      </c>
    </row>
    <row r="40" spans="1:6" x14ac:dyDescent="0.25">
      <c r="A40" t="s">
        <v>71</v>
      </c>
    </row>
  </sheetData>
  <mergeCells count="6">
    <mergeCell ref="B5:F5"/>
    <mergeCell ref="A1:B1"/>
    <mergeCell ref="B2:D2"/>
    <mergeCell ref="E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&amp;LZG.2217.25.2024&amp;CPrzetarg
na dzierżawę gruntu rolnego o pow. 0,54 ha 
&amp;RNadleśnictwo Przemków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Arkusz1</vt:lpstr>
      <vt:lpstr>1</vt:lpstr>
      <vt:lpstr>5</vt:lpstr>
      <vt:lpstr>10</vt:lpstr>
      <vt:lpstr>'1'!Tytuły_wydruku</vt:lpstr>
      <vt:lpstr>'10'!Tytuły_wydruku</vt:lpstr>
      <vt:lpstr>'5'!Tytuły_wydruku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Charkow</dc:creator>
  <cp:lastModifiedBy>Danuta Charkow</cp:lastModifiedBy>
  <cp:lastPrinted>2024-08-26T07:35:12Z</cp:lastPrinted>
  <dcterms:created xsi:type="dcterms:W3CDTF">2015-06-05T18:19:34Z</dcterms:created>
  <dcterms:modified xsi:type="dcterms:W3CDTF">2024-08-26T08:53:17Z</dcterms:modified>
</cp:coreProperties>
</file>